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mihae\Desktop\test\FISIERE DE URCAT PE SITE\1.2 Tabel suprafete tabara\"/>
    </mc:Choice>
  </mc:AlternateContent>
  <xr:revisionPtr revIDLastSave="0" documentId="13_ncr:1_{58C693EA-00EE-4F74-972D-98297DB9B2AA}" xr6:coauthVersionLast="47" xr6:coauthVersionMax="47" xr10:uidLastSave="{00000000-0000-0000-0000-000000000000}"/>
  <bookViews>
    <workbookView xWindow="-3007" yWindow="440" windowWidth="15574" windowHeight="13707" xr2:uid="{00000000-000D-0000-FFFF-FFFF00000000}"/>
  </bookViews>
  <sheets>
    <sheet name="Tabel suprafete propus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iEM5cxPN8nx9hTEPFwrUmCr0HlQ=="/>
    </ext>
  </extLst>
</workbook>
</file>

<file path=xl/calcChain.xml><?xml version="1.0" encoding="utf-8"?>
<calcChain xmlns="http://schemas.openxmlformats.org/spreadsheetml/2006/main">
  <c r="J57" i="1" l="1"/>
  <c r="H57" i="1"/>
  <c r="J56" i="1"/>
  <c r="H56" i="1"/>
  <c r="J52" i="1"/>
  <c r="H52" i="1"/>
  <c r="G52" i="1"/>
  <c r="J51" i="1"/>
  <c r="H50" i="1"/>
  <c r="J49" i="1"/>
  <c r="J48" i="1"/>
  <c r="J50" i="1" s="1"/>
  <c r="J47" i="1"/>
  <c r="H47" i="1"/>
  <c r="J45" i="1"/>
  <c r="H45" i="1"/>
  <c r="J44" i="1"/>
  <c r="H44" i="1"/>
  <c r="J43" i="1"/>
  <c r="H43" i="1"/>
  <c r="H46" i="1" s="1"/>
  <c r="J42" i="1"/>
  <c r="J46" i="1" s="1"/>
  <c r="H42" i="1"/>
  <c r="J40" i="1"/>
  <c r="H40" i="1"/>
  <c r="J39" i="1"/>
  <c r="H39" i="1"/>
  <c r="J38" i="1"/>
  <c r="J41" i="1" s="1"/>
  <c r="H38" i="1"/>
  <c r="H41" i="1" s="1"/>
  <c r="J37" i="1"/>
  <c r="H37" i="1"/>
  <c r="J35" i="1"/>
  <c r="H35" i="1"/>
  <c r="J34" i="1"/>
  <c r="H34" i="1"/>
  <c r="J33" i="1"/>
  <c r="H33" i="1"/>
  <c r="J32" i="1"/>
  <c r="H32" i="1"/>
  <c r="J31" i="1"/>
  <c r="H31" i="1"/>
  <c r="J30" i="1"/>
  <c r="H30" i="1"/>
  <c r="J29" i="1"/>
  <c r="J36" i="1" s="1"/>
  <c r="H29" i="1"/>
  <c r="H36" i="1" s="1"/>
  <c r="H54" i="1" s="1"/>
  <c r="J27" i="1"/>
  <c r="H27" i="1"/>
  <c r="J26" i="1"/>
  <c r="H26" i="1"/>
  <c r="J25" i="1"/>
  <c r="H25" i="1"/>
  <c r="J24" i="1"/>
  <c r="H24" i="1"/>
  <c r="J23" i="1"/>
  <c r="H23" i="1"/>
  <c r="J22" i="1"/>
  <c r="H22" i="1"/>
  <c r="J21" i="1"/>
  <c r="H21" i="1"/>
  <c r="J20" i="1"/>
  <c r="H20" i="1"/>
  <c r="J19" i="1"/>
  <c r="H19" i="1"/>
  <c r="J18" i="1"/>
  <c r="J28" i="1" s="1"/>
  <c r="H18" i="1"/>
  <c r="H28" i="1" s="1"/>
  <c r="J17" i="1"/>
  <c r="H17" i="1"/>
  <c r="J15" i="1"/>
  <c r="H15" i="1"/>
  <c r="J14" i="1"/>
  <c r="H14" i="1"/>
  <c r="J13" i="1"/>
  <c r="H13" i="1"/>
  <c r="J12" i="1"/>
  <c r="H12" i="1"/>
  <c r="J11" i="1"/>
  <c r="J16" i="1" s="1"/>
  <c r="H11" i="1"/>
  <c r="H16" i="1" s="1"/>
  <c r="J9" i="1"/>
  <c r="H9" i="1"/>
  <c r="J8" i="1"/>
  <c r="J10" i="1" s="1"/>
  <c r="H8" i="1"/>
  <c r="H10" i="1" s="1"/>
  <c r="H53" i="1" s="1"/>
  <c r="H55" i="1" s="1"/>
  <c r="J53" i="1" l="1"/>
  <c r="J55" i="1" s="1"/>
  <c r="H51" i="1"/>
  <c r="G51" i="1" s="1"/>
  <c r="J54" i="1"/>
</calcChain>
</file>

<file path=xl/sharedStrings.xml><?xml version="1.0" encoding="utf-8"?>
<sst xmlns="http://schemas.openxmlformats.org/spreadsheetml/2006/main" count="115" uniqueCount="107">
  <si>
    <t>SUPRAFETE ESTIMATIVE // PROPUSE TABARA HELP CAMPUS</t>
  </si>
  <si>
    <t>DATE TEREN</t>
  </si>
  <si>
    <t>Terenul 1 (propietatea Help Autism)</t>
  </si>
  <si>
    <t>mp</t>
  </si>
  <si>
    <t>SUPRAFATE 
ESTIMATE</t>
  </si>
  <si>
    <t>SUPRAFETE
 PROPUSE</t>
  </si>
  <si>
    <t>Terenul 2 (proces de achizitionare)</t>
  </si>
  <si>
    <t>Suprafata totala teren</t>
  </si>
  <si>
    <t>Perimetru imprejmuire</t>
  </si>
  <si>
    <t>ml</t>
  </si>
  <si>
    <t>categorie</t>
  </si>
  <si>
    <t>nr.</t>
  </si>
  <si>
    <t>spatiu</t>
  </si>
  <si>
    <t xml:space="preserve">buc. </t>
  </si>
  <si>
    <t>suprafata
totala
ESTIMATA</t>
  </si>
  <si>
    <t>suprafata
totala
PROPUSE</t>
  </si>
  <si>
    <t>suprafata
totala
PROPUSA</t>
  </si>
  <si>
    <r>
      <rPr>
        <b/>
        <sz val="10"/>
        <color theme="1"/>
        <rFont val="Arial"/>
      </rPr>
      <t xml:space="preserve">A. </t>
    </r>
    <r>
      <rPr>
        <b/>
        <sz val="10"/>
        <color theme="1"/>
        <rFont val="Arial"/>
      </rPr>
      <t>CAZARE</t>
    </r>
  </si>
  <si>
    <t>A.1</t>
  </si>
  <si>
    <t>Unitati de cazare 2 locuri     total = 32 locuri</t>
  </si>
  <si>
    <t>A.2</t>
  </si>
  <si>
    <t>Unitati de cazare 4 locuri    total = 68 locuri</t>
  </si>
  <si>
    <t xml:space="preserve">TOTAL CAZARE                            </t>
  </si>
  <si>
    <r>
      <rPr>
        <b/>
        <sz val="10"/>
        <color theme="1"/>
        <rFont val="Arial"/>
      </rPr>
      <t xml:space="preserve">B. </t>
    </r>
    <r>
      <rPr>
        <b/>
        <sz val="10"/>
        <color theme="1"/>
        <rFont val="Arial"/>
      </rPr>
      <t>CANTINA</t>
    </r>
  </si>
  <si>
    <t>B.1.</t>
  </si>
  <si>
    <t>Sala de mese (50 pers.)</t>
  </si>
  <si>
    <t>B.2.</t>
  </si>
  <si>
    <t>Toalete</t>
  </si>
  <si>
    <t>B.3.</t>
  </si>
  <si>
    <t>Terasa ext. acoperita</t>
  </si>
  <si>
    <t>B.4.</t>
  </si>
  <si>
    <t>Bucatarie + (Toalete,vestiare)</t>
  </si>
  <si>
    <t>B.5.</t>
  </si>
  <si>
    <t>Pavilion deschis - Chiosc</t>
  </si>
  <si>
    <t>TOTAL CANTINA</t>
  </si>
  <si>
    <r>
      <rPr>
        <b/>
        <sz val="10"/>
        <color theme="1"/>
        <rFont val="Arial"/>
      </rPr>
      <t xml:space="preserve">C. </t>
    </r>
    <r>
      <rPr>
        <b/>
        <sz val="10"/>
        <color theme="1"/>
        <rFont val="Arial"/>
      </rPr>
      <t>ACTIVITATI
  TERAPIE
(interior)</t>
    </r>
  </si>
  <si>
    <t>C.1.</t>
  </si>
  <si>
    <t>Camera pt. act. de gatit</t>
  </si>
  <si>
    <t>C.2.</t>
  </si>
  <si>
    <t>Sala multifunctionala</t>
  </si>
  <si>
    <t>C.3.</t>
  </si>
  <si>
    <t>Terasa exterioara</t>
  </si>
  <si>
    <t>C.4.</t>
  </si>
  <si>
    <t>Anexa depozitare</t>
  </si>
  <si>
    <t>C.5.</t>
  </si>
  <si>
    <t>Camera terapii alternative</t>
  </si>
  <si>
    <t>C.6.</t>
  </si>
  <si>
    <t>Toalete zona activitati</t>
  </si>
  <si>
    <t>C.7.</t>
  </si>
  <si>
    <t>Spatii terapie prin apa</t>
  </si>
  <si>
    <t xml:space="preserve">Piscina </t>
  </si>
  <si>
    <t>Bazin</t>
  </si>
  <si>
    <t>Circulatii</t>
  </si>
  <si>
    <t>Intrare, toalete, dusuri, vestiare</t>
  </si>
  <si>
    <t>Anexe tehnice</t>
  </si>
  <si>
    <t>TOTAL ACTIVITATI TERAPIE INTERIOR</t>
  </si>
  <si>
    <r>
      <rPr>
        <b/>
        <sz val="10"/>
        <color theme="1"/>
        <rFont val="Arial"/>
      </rPr>
      <t xml:space="preserve">D. </t>
    </r>
    <r>
      <rPr>
        <b/>
        <sz val="10"/>
        <color theme="1"/>
        <rFont val="Arial"/>
      </rPr>
      <t>ACTIVITATI 
  TERAPIE
(exterior)</t>
    </r>
  </si>
  <si>
    <t>D.1.</t>
  </si>
  <si>
    <t>Platforma de joaca</t>
  </si>
  <si>
    <t>D.2.</t>
  </si>
  <si>
    <t>Gradina senzoriala</t>
  </si>
  <si>
    <t>D.3.</t>
  </si>
  <si>
    <t>Loc de simulare circulatie</t>
  </si>
  <si>
    <t>D.4.</t>
  </si>
  <si>
    <t>Zona gradinarit</t>
  </si>
  <si>
    <t>D.5.</t>
  </si>
  <si>
    <t>Zona de vatra</t>
  </si>
  <si>
    <t>D.6.</t>
  </si>
  <si>
    <t>Zona amfiteatru</t>
  </si>
  <si>
    <t>D.7.</t>
  </si>
  <si>
    <t>Zona telescop</t>
  </si>
  <si>
    <t>TOTAL ACTIVITATI TERAPIE EXTERIOR</t>
  </si>
  <si>
    <r>
      <rPr>
        <b/>
        <sz val="10"/>
        <color theme="1"/>
        <rFont val="Arial"/>
      </rPr>
      <t xml:space="preserve">E. </t>
    </r>
    <r>
      <rPr>
        <b/>
        <sz val="10"/>
        <color theme="1"/>
        <rFont val="Arial"/>
      </rPr>
      <t>ADMINISTRATIV</t>
    </r>
  </si>
  <si>
    <t>E.1.</t>
  </si>
  <si>
    <t>Receptie,zona de asteptare, expozitie, camera bagaje, toalete</t>
  </si>
  <si>
    <t>E.2.</t>
  </si>
  <si>
    <t>Birouri</t>
  </si>
  <si>
    <t>Birouri (manager, contabil, meeting)</t>
  </si>
  <si>
    <t>Cabinet medical, sala de asteptere, sala de tratament, GS)</t>
  </si>
  <si>
    <t>Toalete, vestiare angajati</t>
  </si>
  <si>
    <t xml:space="preserve">TOTAL ADMINISTRATIV   </t>
  </si>
  <si>
    <r>
      <rPr>
        <b/>
        <sz val="10"/>
        <color theme="1"/>
        <rFont val="Arial"/>
      </rPr>
      <t xml:space="preserve">F. </t>
    </r>
    <r>
      <rPr>
        <b/>
        <sz val="10"/>
        <color theme="1"/>
        <rFont val="Arial"/>
      </rPr>
      <t>FACILITATI TEHNOLOGICE</t>
    </r>
  </si>
  <si>
    <t>F.1.</t>
  </si>
  <si>
    <t>Pavilion de intretinere spatiu</t>
  </si>
  <si>
    <t>F.2.</t>
  </si>
  <si>
    <t>Gestiune Gunoi</t>
  </si>
  <si>
    <t>Spalatorie</t>
  </si>
  <si>
    <t>TOTAL FACILITATI TEHNOLOGICE</t>
  </si>
  <si>
    <r>
      <rPr>
        <b/>
        <sz val="10"/>
        <color theme="1"/>
        <rFont val="Arial"/>
      </rPr>
      <t xml:space="preserve">G. </t>
    </r>
    <r>
      <rPr>
        <b/>
        <sz val="10"/>
        <color theme="1"/>
        <rFont val="Arial"/>
      </rPr>
      <t>AMENAJARI EXTERIOARE ANSAMBLU</t>
    </r>
  </si>
  <si>
    <t>G.1.</t>
  </si>
  <si>
    <t>Parcari (masini, autocare, biciclete)</t>
  </si>
  <si>
    <t>Paza (modul locuibil)</t>
  </si>
  <si>
    <t>Sistem drum, alei, acces</t>
  </si>
  <si>
    <t>TOTAL AMENAJARI EXTERIOARE ANSAMBLU</t>
  </si>
  <si>
    <r>
      <rPr>
        <b/>
        <sz val="10"/>
        <color theme="1"/>
        <rFont val="Arial"/>
      </rPr>
      <t xml:space="preserve">H. </t>
    </r>
    <r>
      <rPr>
        <b/>
        <sz val="10"/>
        <color theme="1"/>
        <rFont val="Arial"/>
      </rPr>
      <t>GRADINA ANSAMBLU</t>
    </r>
  </si>
  <si>
    <t>H</t>
  </si>
  <si>
    <t>restul terenului ramas</t>
  </si>
  <si>
    <r>
      <rPr>
        <b/>
        <sz val="10"/>
        <color theme="1"/>
        <rFont val="Arial"/>
      </rPr>
      <t xml:space="preserve">I. </t>
    </r>
    <r>
      <rPr>
        <b/>
        <sz val="10"/>
        <color theme="1"/>
        <rFont val="Arial"/>
      </rPr>
      <t>IMPREJMUIRE SI ACCES</t>
    </r>
  </si>
  <si>
    <t>I</t>
  </si>
  <si>
    <t>perimetru incinta</t>
  </si>
  <si>
    <t xml:space="preserve">TOTAL SUPRATATA UTILA </t>
  </si>
  <si>
    <t>TOTAL SUPRATATA AMENAJARI EXT.</t>
  </si>
  <si>
    <t>TOTAL SUPRATATA CONSTRUITA DESFASURATA</t>
  </si>
  <si>
    <t>Rezerve teren pentru functiuni viitoare</t>
  </si>
  <si>
    <t>C.8</t>
  </si>
  <si>
    <t>Centru de colectare si procesare flora spontana</t>
  </si>
  <si>
    <t>Micro-centru piscicol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</si>
</sst>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scheme val="minor"/>
    </font>
    <font>
      <sz val="10"/>
      <color theme="1"/>
      <name val="Arial"/>
    </font>
    <font>
      <b/>
      <sz val="15"/>
      <color theme="1"/>
      <name val="Arial"/>
    </font>
    <font>
      <sz val="10"/>
      <name val="Arial"/>
    </font>
    <font>
      <b/>
      <sz val="10"/>
      <color theme="1"/>
      <name val="Arial"/>
    </font>
    <font>
      <b/>
      <sz val="10"/>
      <color rgb="FFFFFFFF"/>
      <name val="Arial"/>
    </font>
  </fonts>
  <fills count="8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A2C4C9"/>
        <bgColor rgb="FFA2C4C9"/>
      </patternFill>
    </fill>
    <fill>
      <patternFill patternType="solid">
        <fgColor rgb="FFEAD1DC"/>
        <bgColor rgb="FFEAD1DC"/>
      </patternFill>
    </fill>
    <fill>
      <patternFill patternType="solid">
        <fgColor rgb="FF76A5AF"/>
        <bgColor rgb="FF76A5AF"/>
      </patternFill>
    </fill>
    <fill>
      <patternFill patternType="solid">
        <fgColor rgb="FF134F5C"/>
        <bgColor rgb="FF134F5C"/>
      </patternFill>
    </fill>
    <fill>
      <patternFill patternType="solid">
        <fgColor rgb="FFD5A6BD"/>
        <bgColor rgb="FFD5A6BD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5" borderId="5" xfId="0" applyFont="1" applyFill="1" applyBorder="1" applyAlignment="1">
      <alignment horizontal="right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vertical="center" wrapText="1"/>
    </xf>
    <xf numFmtId="0" fontId="3" fillId="0" borderId="7" xfId="0" applyFont="1" applyBorder="1"/>
    <xf numFmtId="0" fontId="1" fillId="5" borderId="4" xfId="0" applyFont="1" applyFill="1" applyBorder="1" applyAlignment="1">
      <alignment horizontal="right" vertical="center" wrapText="1"/>
    </xf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3" fillId="0" borderId="4" xfId="0" applyFont="1" applyBorder="1"/>
    <xf numFmtId="0" fontId="3" fillId="0" borderId="6" xfId="0" applyFont="1" applyBorder="1"/>
    <xf numFmtId="0" fontId="1" fillId="0" borderId="2" xfId="0" applyFont="1" applyBorder="1" applyAlignment="1">
      <alignment vertical="center" wrapText="1"/>
    </xf>
    <xf numFmtId="0" fontId="3" fillId="0" borderId="2" xfId="0" applyFont="1" applyBorder="1"/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3" fillId="0" borderId="5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4" fillId="3" borderId="6" xfId="0" applyFont="1" applyFill="1" applyBorder="1" applyAlignment="1">
      <alignment horizontal="right" vertical="center"/>
    </xf>
    <xf numFmtId="0" fontId="3" fillId="0" borderId="8" xfId="0" applyFont="1" applyBorder="1"/>
    <xf numFmtId="0" fontId="4" fillId="3" borderId="9" xfId="0" applyFont="1" applyFill="1" applyBorder="1" applyAlignment="1">
      <alignment horizontal="right" vertical="center"/>
    </xf>
    <xf numFmtId="0" fontId="3" fillId="0" borderId="10" xfId="0" applyFont="1" applyBorder="1"/>
    <xf numFmtId="0" fontId="3" fillId="0" borderId="11" xfId="0" applyFont="1" applyBorder="1"/>
    <xf numFmtId="0" fontId="5" fillId="3" borderId="1" xfId="0" applyFont="1" applyFill="1" applyBorder="1" applyAlignment="1">
      <alignment horizontal="right" vertical="center"/>
    </xf>
    <xf numFmtId="0" fontId="3" fillId="0" borderId="3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1:Y1000"/>
  <sheetViews>
    <sheetView tabSelected="1" topLeftCell="A37" workbookViewId="0">
      <selection activeCell="D45" sqref="D45:E45"/>
    </sheetView>
  </sheetViews>
  <sheetFormatPr defaultColWidth="12.64453125" defaultRowHeight="15" customHeight="1" x14ac:dyDescent="0.4"/>
  <cols>
    <col min="1" max="1" width="4.1171875" customWidth="1"/>
    <col min="2" max="2" width="17.64453125" customWidth="1"/>
    <col min="3" max="3" width="12.64453125" customWidth="1"/>
    <col min="4" max="4" width="28.3515625" customWidth="1"/>
    <col min="5" max="5" width="26.3515625" customWidth="1"/>
    <col min="6" max="6" width="6.64453125" customWidth="1"/>
    <col min="10" max="10" width="10.234375" customWidth="1"/>
  </cols>
  <sheetData>
    <row r="1" spans="2:25" ht="15.75" customHeight="1" x14ac:dyDescent="0.4">
      <c r="F1" s="1"/>
      <c r="I1" s="1"/>
      <c r="J1" s="1"/>
    </row>
    <row r="2" spans="2:25" ht="45" customHeight="1" x14ac:dyDescent="0.4">
      <c r="B2" s="86" t="s">
        <v>0</v>
      </c>
      <c r="C2" s="67"/>
      <c r="D2" s="67"/>
      <c r="E2" s="67"/>
      <c r="F2" s="67"/>
      <c r="G2" s="67"/>
      <c r="H2" s="67"/>
      <c r="I2" s="67"/>
      <c r="J2" s="80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2:25" ht="15.75" customHeight="1" x14ac:dyDescent="0.4">
      <c r="B3" s="63" t="s">
        <v>1</v>
      </c>
      <c r="C3" s="67"/>
      <c r="D3" s="3" t="s">
        <v>2</v>
      </c>
      <c r="E3" s="4">
        <v>12934</v>
      </c>
      <c r="F3" s="5" t="s">
        <v>3</v>
      </c>
      <c r="G3" s="87" t="s">
        <v>4</v>
      </c>
      <c r="H3" s="80"/>
      <c r="I3" s="87" t="s">
        <v>5</v>
      </c>
      <c r="J3" s="80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2:25" ht="15.75" customHeight="1" x14ac:dyDescent="0.4">
      <c r="B4" s="64"/>
      <c r="C4" s="62"/>
      <c r="D4" s="7" t="s">
        <v>6</v>
      </c>
      <c r="E4" s="8">
        <v>583</v>
      </c>
      <c r="F4" s="9" t="s">
        <v>3</v>
      </c>
      <c r="G4" s="62"/>
      <c r="H4" s="70"/>
      <c r="I4" s="62"/>
      <c r="J4" s="70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2:25" ht="15.75" customHeight="1" x14ac:dyDescent="0.4">
      <c r="B5" s="64"/>
      <c r="C5" s="62"/>
      <c r="D5" s="7" t="s">
        <v>7</v>
      </c>
      <c r="E5" s="8">
        <v>13517</v>
      </c>
      <c r="F5" s="9" t="s">
        <v>3</v>
      </c>
      <c r="G5" s="62"/>
      <c r="H5" s="70"/>
      <c r="I5" s="62"/>
      <c r="J5" s="70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2:25" ht="15.75" customHeight="1" x14ac:dyDescent="0.4">
      <c r="B6" s="64"/>
      <c r="C6" s="62"/>
      <c r="D6" s="10" t="s">
        <v>8</v>
      </c>
      <c r="E6" s="11">
        <v>486</v>
      </c>
      <c r="F6" s="12" t="s">
        <v>9</v>
      </c>
      <c r="G6" s="62"/>
      <c r="H6" s="70"/>
      <c r="I6" s="62"/>
      <c r="J6" s="70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2:25" ht="48.75" customHeight="1" x14ac:dyDescent="0.4">
      <c r="B7" s="13" t="s">
        <v>10</v>
      </c>
      <c r="C7" s="14" t="s">
        <v>11</v>
      </c>
      <c r="D7" s="88" t="s">
        <v>12</v>
      </c>
      <c r="E7" s="60"/>
      <c r="F7" s="15" t="s">
        <v>13</v>
      </c>
      <c r="G7" s="16" t="s">
        <v>14</v>
      </c>
      <c r="H7" s="17" t="s">
        <v>14</v>
      </c>
      <c r="I7" s="18" t="s">
        <v>15</v>
      </c>
      <c r="J7" s="19" t="s">
        <v>16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2:25" ht="15.75" customHeight="1" x14ac:dyDescent="0.4">
      <c r="B8" s="89" t="s">
        <v>17</v>
      </c>
      <c r="C8" s="20" t="s">
        <v>18</v>
      </c>
      <c r="D8" s="68" t="s">
        <v>19</v>
      </c>
      <c r="E8" s="62"/>
      <c r="F8" s="22">
        <v>16</v>
      </c>
      <c r="G8" s="23">
        <v>30</v>
      </c>
      <c r="H8" s="24">
        <f t="shared" ref="H8:H9" si="0">F8*G8</f>
        <v>480</v>
      </c>
      <c r="I8" s="25">
        <v>0</v>
      </c>
      <c r="J8" s="26">
        <f t="shared" ref="J8:J9" si="1">I8*F8</f>
        <v>0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2:25" ht="15.75" customHeight="1" x14ac:dyDescent="0.4">
      <c r="B9" s="65"/>
      <c r="C9" s="27" t="s">
        <v>20</v>
      </c>
      <c r="D9" s="59" t="s">
        <v>21</v>
      </c>
      <c r="E9" s="60"/>
      <c r="F9" s="29">
        <v>17</v>
      </c>
      <c r="G9" s="30">
        <v>50</v>
      </c>
      <c r="H9" s="31">
        <f t="shared" si="0"/>
        <v>850</v>
      </c>
      <c r="I9" s="25">
        <v>0</v>
      </c>
      <c r="J9" s="26">
        <f t="shared" si="1"/>
        <v>0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2:25" ht="15.75" customHeight="1" x14ac:dyDescent="0.4">
      <c r="B10" s="61" t="s">
        <v>22</v>
      </c>
      <c r="C10" s="62"/>
      <c r="D10" s="62"/>
      <c r="E10" s="62"/>
      <c r="F10" s="62"/>
      <c r="G10" s="32"/>
      <c r="H10" s="33">
        <f>SUM(H8:H9)</f>
        <v>1330</v>
      </c>
      <c r="I10" s="34"/>
      <c r="J10" s="35">
        <f>SUM(J8:J9)</f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2:25" ht="15.75" customHeight="1" x14ac:dyDescent="0.4">
      <c r="B11" s="63" t="s">
        <v>23</v>
      </c>
      <c r="C11" s="6" t="s">
        <v>24</v>
      </c>
      <c r="D11" s="66" t="s">
        <v>25</v>
      </c>
      <c r="E11" s="67"/>
      <c r="F11" s="36">
        <v>1</v>
      </c>
      <c r="G11" s="37">
        <v>150</v>
      </c>
      <c r="H11" s="38">
        <f t="shared" ref="H11:H15" si="2">F11*G11</f>
        <v>150</v>
      </c>
      <c r="I11" s="25">
        <v>0</v>
      </c>
      <c r="J11" s="26">
        <f t="shared" ref="J11:J15" si="3">F11*I11</f>
        <v>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2:25" ht="15.75" customHeight="1" x14ac:dyDescent="0.4">
      <c r="B12" s="64"/>
      <c r="C12" s="20" t="s">
        <v>26</v>
      </c>
      <c r="D12" s="68" t="s">
        <v>27</v>
      </c>
      <c r="E12" s="62"/>
      <c r="F12" s="22">
        <v>1</v>
      </c>
      <c r="G12" s="23">
        <v>45</v>
      </c>
      <c r="H12" s="24">
        <f t="shared" si="2"/>
        <v>45</v>
      </c>
      <c r="I12" s="25">
        <v>0</v>
      </c>
      <c r="J12" s="26">
        <f t="shared" si="3"/>
        <v>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2:25" ht="15.75" customHeight="1" x14ac:dyDescent="0.4">
      <c r="B13" s="64"/>
      <c r="C13" s="20" t="s">
        <v>28</v>
      </c>
      <c r="D13" s="68" t="s">
        <v>29</v>
      </c>
      <c r="E13" s="62"/>
      <c r="F13" s="22">
        <v>1</v>
      </c>
      <c r="G13" s="23">
        <v>60</v>
      </c>
      <c r="H13" s="24">
        <f t="shared" si="2"/>
        <v>60</v>
      </c>
      <c r="I13" s="25">
        <v>0</v>
      </c>
      <c r="J13" s="26">
        <f t="shared" si="3"/>
        <v>0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2:25" ht="15.75" customHeight="1" x14ac:dyDescent="0.4">
      <c r="B14" s="64"/>
      <c r="C14" s="20" t="s">
        <v>30</v>
      </c>
      <c r="D14" s="68" t="s">
        <v>31</v>
      </c>
      <c r="E14" s="62"/>
      <c r="F14" s="22">
        <v>1</v>
      </c>
      <c r="G14" s="23">
        <v>250</v>
      </c>
      <c r="H14" s="24">
        <f t="shared" si="2"/>
        <v>250</v>
      </c>
      <c r="I14" s="25">
        <v>0</v>
      </c>
      <c r="J14" s="26">
        <f t="shared" si="3"/>
        <v>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2:25" ht="15.75" customHeight="1" x14ac:dyDescent="0.4">
      <c r="B15" s="65"/>
      <c r="C15" s="27" t="s">
        <v>32</v>
      </c>
      <c r="D15" s="59" t="s">
        <v>33</v>
      </c>
      <c r="E15" s="60"/>
      <c r="F15" s="29">
        <v>1</v>
      </c>
      <c r="G15" s="30">
        <v>40</v>
      </c>
      <c r="H15" s="31">
        <f t="shared" si="2"/>
        <v>40</v>
      </c>
      <c r="I15" s="25">
        <v>0</v>
      </c>
      <c r="J15" s="26">
        <f t="shared" si="3"/>
        <v>0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2:25" ht="15.75" customHeight="1" x14ac:dyDescent="0.4">
      <c r="B16" s="61" t="s">
        <v>34</v>
      </c>
      <c r="C16" s="62"/>
      <c r="D16" s="62"/>
      <c r="E16" s="62"/>
      <c r="F16" s="62"/>
      <c r="G16" s="70"/>
      <c r="H16" s="33">
        <f>SUM(H11:H15)</f>
        <v>545</v>
      </c>
      <c r="I16" s="34"/>
      <c r="J16" s="35">
        <f>SUM(J11:J15)</f>
        <v>0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2:25" ht="15.75" customHeight="1" x14ac:dyDescent="0.4">
      <c r="B17" s="63" t="s">
        <v>35</v>
      </c>
      <c r="C17" s="6" t="s">
        <v>36</v>
      </c>
      <c r="D17" s="66" t="s">
        <v>37</v>
      </c>
      <c r="E17" s="67"/>
      <c r="F17" s="36">
        <v>1</v>
      </c>
      <c r="G17" s="37">
        <v>50</v>
      </c>
      <c r="H17" s="38">
        <f t="shared" ref="H17:H27" si="4">F17*G17</f>
        <v>50</v>
      </c>
      <c r="I17" s="25">
        <v>0</v>
      </c>
      <c r="J17" s="26">
        <f t="shared" ref="J17:J27" si="5">F17*I17</f>
        <v>0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2:25" ht="15.75" customHeight="1" x14ac:dyDescent="0.4">
      <c r="B18" s="64"/>
      <c r="C18" s="20" t="s">
        <v>38</v>
      </c>
      <c r="D18" s="68" t="s">
        <v>39</v>
      </c>
      <c r="E18" s="62"/>
      <c r="F18" s="22">
        <v>1</v>
      </c>
      <c r="G18" s="23">
        <v>100</v>
      </c>
      <c r="H18" s="24">
        <f t="shared" si="4"/>
        <v>100</v>
      </c>
      <c r="I18" s="25">
        <v>0</v>
      </c>
      <c r="J18" s="26">
        <f t="shared" si="5"/>
        <v>0</v>
      </c>
      <c r="K18" s="2"/>
      <c r="L18" s="2"/>
      <c r="M18" s="2"/>
      <c r="N18" s="1"/>
      <c r="O18" s="1"/>
      <c r="P18" s="1"/>
      <c r="Q18" s="1"/>
      <c r="R18" s="2"/>
      <c r="S18" s="2"/>
      <c r="T18" s="2"/>
      <c r="U18" s="2"/>
      <c r="V18" s="2"/>
      <c r="W18" s="2"/>
      <c r="X18" s="2"/>
      <c r="Y18" s="2"/>
    </row>
    <row r="19" spans="2:25" ht="15.75" customHeight="1" x14ac:dyDescent="0.4">
      <c r="B19" s="64"/>
      <c r="C19" s="20" t="s">
        <v>40</v>
      </c>
      <c r="D19" s="68" t="s">
        <v>41</v>
      </c>
      <c r="E19" s="62"/>
      <c r="F19" s="22">
        <v>1</v>
      </c>
      <c r="G19" s="23">
        <v>40</v>
      </c>
      <c r="H19" s="24">
        <f t="shared" si="4"/>
        <v>40</v>
      </c>
      <c r="I19" s="25">
        <v>0</v>
      </c>
      <c r="J19" s="26">
        <f t="shared" si="5"/>
        <v>0</v>
      </c>
      <c r="K19" s="2"/>
      <c r="L19" s="2"/>
      <c r="M19" s="2"/>
      <c r="N19" s="1"/>
      <c r="O19" s="1"/>
      <c r="P19" s="1"/>
      <c r="Q19" s="1"/>
      <c r="R19" s="2"/>
      <c r="S19" s="2"/>
      <c r="T19" s="2"/>
      <c r="U19" s="2"/>
      <c r="V19" s="2"/>
      <c r="W19" s="2"/>
      <c r="X19" s="2"/>
      <c r="Y19" s="2"/>
    </row>
    <row r="20" spans="2:25" ht="15.75" customHeight="1" x14ac:dyDescent="0.4">
      <c r="B20" s="64"/>
      <c r="C20" s="20" t="s">
        <v>42</v>
      </c>
      <c r="D20" s="68" t="s">
        <v>43</v>
      </c>
      <c r="E20" s="62"/>
      <c r="F20" s="22">
        <v>1</v>
      </c>
      <c r="G20" s="23">
        <v>45</v>
      </c>
      <c r="H20" s="24">
        <f t="shared" si="4"/>
        <v>45</v>
      </c>
      <c r="I20" s="25">
        <v>0</v>
      </c>
      <c r="J20" s="26">
        <f t="shared" si="5"/>
        <v>0</v>
      </c>
      <c r="K20" s="2"/>
      <c r="L20" s="2"/>
      <c r="M20" s="2"/>
      <c r="N20" s="1"/>
      <c r="O20" s="1"/>
      <c r="P20" s="1"/>
      <c r="Q20" s="1"/>
      <c r="R20" s="2"/>
      <c r="S20" s="2"/>
      <c r="T20" s="2"/>
      <c r="U20" s="2"/>
      <c r="V20" s="2"/>
      <c r="W20" s="2"/>
      <c r="X20" s="2"/>
      <c r="Y20" s="2"/>
    </row>
    <row r="21" spans="2:25" ht="15.75" customHeight="1" x14ac:dyDescent="0.4">
      <c r="B21" s="64"/>
      <c r="C21" s="20" t="s">
        <v>44</v>
      </c>
      <c r="D21" s="68" t="s">
        <v>45</v>
      </c>
      <c r="E21" s="62"/>
      <c r="F21" s="22">
        <v>1</v>
      </c>
      <c r="G21" s="23">
        <v>45</v>
      </c>
      <c r="H21" s="24">
        <f t="shared" si="4"/>
        <v>45</v>
      </c>
      <c r="I21" s="25">
        <v>0</v>
      </c>
      <c r="J21" s="26">
        <f t="shared" si="5"/>
        <v>0</v>
      </c>
      <c r="K21" s="2"/>
      <c r="L21" s="2"/>
      <c r="M21" s="2"/>
      <c r="N21" s="1"/>
      <c r="O21" s="1"/>
      <c r="P21" s="1"/>
      <c r="Q21" s="1"/>
      <c r="R21" s="2"/>
      <c r="S21" s="2"/>
      <c r="T21" s="2"/>
      <c r="U21" s="2"/>
      <c r="V21" s="2"/>
      <c r="W21" s="2"/>
      <c r="X21" s="2"/>
      <c r="Y21" s="2"/>
    </row>
    <row r="22" spans="2:25" ht="15.75" customHeight="1" x14ac:dyDescent="0.4">
      <c r="B22" s="64"/>
      <c r="C22" s="20" t="s">
        <v>46</v>
      </c>
      <c r="D22" s="68" t="s">
        <v>47</v>
      </c>
      <c r="E22" s="62"/>
      <c r="F22" s="22">
        <v>1</v>
      </c>
      <c r="G22" s="23">
        <v>45</v>
      </c>
      <c r="H22" s="24">
        <f t="shared" si="4"/>
        <v>45</v>
      </c>
      <c r="I22" s="25">
        <v>0</v>
      </c>
      <c r="J22" s="26">
        <f t="shared" si="5"/>
        <v>0</v>
      </c>
      <c r="K22" s="2"/>
      <c r="L22" s="2"/>
      <c r="M22" s="2"/>
      <c r="N22" s="1"/>
      <c r="O22" s="1"/>
      <c r="P22" s="1"/>
      <c r="Q22" s="1"/>
      <c r="R22" s="2"/>
      <c r="S22" s="2"/>
      <c r="T22" s="2"/>
      <c r="U22" s="2"/>
      <c r="V22" s="2"/>
      <c r="W22" s="2"/>
      <c r="X22" s="2"/>
      <c r="Y22" s="2"/>
    </row>
    <row r="23" spans="2:25" ht="15.75" customHeight="1" x14ac:dyDescent="0.4">
      <c r="B23" s="64"/>
      <c r="C23" s="69" t="s">
        <v>48</v>
      </c>
      <c r="D23" s="68" t="s">
        <v>49</v>
      </c>
      <c r="E23" s="21" t="s">
        <v>50</v>
      </c>
      <c r="F23" s="22">
        <v>1</v>
      </c>
      <c r="G23" s="23">
        <v>32</v>
      </c>
      <c r="H23" s="24">
        <f t="shared" si="4"/>
        <v>32</v>
      </c>
      <c r="I23" s="25">
        <v>0</v>
      </c>
      <c r="J23" s="26">
        <f t="shared" si="5"/>
        <v>0</v>
      </c>
      <c r="K23" s="2"/>
      <c r="L23" s="2"/>
      <c r="M23" s="2"/>
      <c r="N23" s="1"/>
      <c r="O23" s="1"/>
      <c r="P23" s="1"/>
      <c r="Q23" s="1"/>
      <c r="R23" s="2"/>
      <c r="S23" s="2"/>
      <c r="T23" s="2"/>
      <c r="U23" s="2"/>
      <c r="V23" s="2"/>
      <c r="W23" s="2"/>
      <c r="X23" s="2"/>
      <c r="Y23" s="2"/>
    </row>
    <row r="24" spans="2:25" ht="15.75" customHeight="1" x14ac:dyDescent="0.4">
      <c r="B24" s="64"/>
      <c r="C24" s="62"/>
      <c r="D24" s="62"/>
      <c r="E24" s="21" t="s">
        <v>51</v>
      </c>
      <c r="F24" s="22">
        <v>1</v>
      </c>
      <c r="G24" s="23">
        <v>16</v>
      </c>
      <c r="H24" s="24">
        <f t="shared" si="4"/>
        <v>16</v>
      </c>
      <c r="I24" s="25">
        <v>0</v>
      </c>
      <c r="J24" s="26">
        <f t="shared" si="5"/>
        <v>0</v>
      </c>
      <c r="K24" s="2"/>
      <c r="L24" s="2"/>
      <c r="M24" s="2"/>
      <c r="N24" s="1"/>
      <c r="O24" s="1"/>
      <c r="P24" s="1"/>
      <c r="Q24" s="1"/>
      <c r="R24" s="2"/>
      <c r="S24" s="2"/>
      <c r="T24" s="2"/>
      <c r="U24" s="2"/>
      <c r="V24" s="2"/>
      <c r="W24" s="2"/>
      <c r="X24" s="2"/>
      <c r="Y24" s="2"/>
    </row>
    <row r="25" spans="2:25" ht="15.75" customHeight="1" x14ac:dyDescent="0.4">
      <c r="B25" s="64"/>
      <c r="C25" s="62"/>
      <c r="D25" s="62"/>
      <c r="E25" s="21" t="s">
        <v>52</v>
      </c>
      <c r="F25" s="22">
        <v>1</v>
      </c>
      <c r="G25" s="23">
        <v>80</v>
      </c>
      <c r="H25" s="24">
        <f t="shared" si="4"/>
        <v>80</v>
      </c>
      <c r="I25" s="25">
        <v>0</v>
      </c>
      <c r="J25" s="26">
        <f t="shared" si="5"/>
        <v>0</v>
      </c>
      <c r="K25" s="2"/>
      <c r="L25" s="2"/>
      <c r="M25" s="2"/>
      <c r="N25" s="1"/>
      <c r="O25" s="1"/>
      <c r="P25" s="1"/>
      <c r="Q25" s="1"/>
      <c r="R25" s="2"/>
      <c r="S25" s="2"/>
      <c r="T25" s="2"/>
      <c r="U25" s="2"/>
      <c r="V25" s="2"/>
      <c r="W25" s="2"/>
      <c r="X25" s="2"/>
      <c r="Y25" s="2"/>
    </row>
    <row r="26" spans="2:25" ht="15.75" customHeight="1" x14ac:dyDescent="0.4">
      <c r="B26" s="64"/>
      <c r="C26" s="62"/>
      <c r="D26" s="62"/>
      <c r="E26" s="21" t="s">
        <v>53</v>
      </c>
      <c r="F26" s="22">
        <v>1</v>
      </c>
      <c r="G26" s="23">
        <v>60</v>
      </c>
      <c r="H26" s="24">
        <f t="shared" si="4"/>
        <v>60</v>
      </c>
      <c r="I26" s="25">
        <v>0</v>
      </c>
      <c r="J26" s="26">
        <f t="shared" si="5"/>
        <v>0</v>
      </c>
      <c r="K26" s="2"/>
      <c r="L26" s="2"/>
      <c r="M26" s="2"/>
      <c r="N26" s="1"/>
      <c r="O26" s="1"/>
      <c r="P26" s="1"/>
      <c r="Q26" s="1"/>
      <c r="R26" s="2"/>
      <c r="S26" s="2"/>
      <c r="T26" s="2"/>
      <c r="U26" s="2"/>
      <c r="V26" s="2"/>
      <c r="W26" s="2"/>
      <c r="X26" s="2"/>
      <c r="Y26" s="2"/>
    </row>
    <row r="27" spans="2:25" ht="15.75" customHeight="1" x14ac:dyDescent="0.4">
      <c r="B27" s="65"/>
      <c r="C27" s="60"/>
      <c r="D27" s="60"/>
      <c r="E27" s="28" t="s">
        <v>54</v>
      </c>
      <c r="F27" s="29">
        <v>1</v>
      </c>
      <c r="G27" s="30">
        <v>35</v>
      </c>
      <c r="H27" s="31">
        <f t="shared" si="4"/>
        <v>35</v>
      </c>
      <c r="I27" s="25">
        <v>0</v>
      </c>
      <c r="J27" s="26">
        <f t="shared" si="5"/>
        <v>0</v>
      </c>
      <c r="K27" s="2"/>
      <c r="L27" s="2"/>
      <c r="M27" s="2"/>
      <c r="N27" s="1"/>
      <c r="O27" s="1"/>
      <c r="P27" s="1"/>
      <c r="Q27" s="1"/>
      <c r="R27" s="2"/>
      <c r="S27" s="2"/>
      <c r="T27" s="2"/>
      <c r="U27" s="2"/>
      <c r="V27" s="2"/>
      <c r="W27" s="2"/>
      <c r="X27" s="2"/>
      <c r="Y27" s="2"/>
    </row>
    <row r="28" spans="2:25" ht="15.75" customHeight="1" x14ac:dyDescent="0.4">
      <c r="B28" s="61" t="s">
        <v>55</v>
      </c>
      <c r="C28" s="62"/>
      <c r="D28" s="62"/>
      <c r="E28" s="62"/>
      <c r="F28" s="62"/>
      <c r="G28" s="70"/>
      <c r="H28" s="33">
        <f>SUM(H17:H27)</f>
        <v>548</v>
      </c>
      <c r="I28" s="34"/>
      <c r="J28" s="35">
        <f>SUM(J17:J27)</f>
        <v>0</v>
      </c>
      <c r="K28" s="2"/>
      <c r="L28" s="2"/>
      <c r="M28" s="2"/>
      <c r="N28" s="1"/>
      <c r="O28" s="1"/>
      <c r="P28" s="1"/>
      <c r="Q28" s="1"/>
      <c r="R28" s="2"/>
      <c r="S28" s="2"/>
      <c r="T28" s="2"/>
      <c r="U28" s="2"/>
      <c r="V28" s="2"/>
      <c r="W28" s="2"/>
      <c r="X28" s="2"/>
      <c r="Y28" s="2"/>
    </row>
    <row r="29" spans="2:25" ht="15.75" customHeight="1" x14ac:dyDescent="0.4">
      <c r="B29" s="63" t="s">
        <v>56</v>
      </c>
      <c r="C29" s="6" t="s">
        <v>57</v>
      </c>
      <c r="D29" s="66" t="s">
        <v>58</v>
      </c>
      <c r="E29" s="67"/>
      <c r="F29" s="36">
        <v>1</v>
      </c>
      <c r="G29" s="37">
        <v>200</v>
      </c>
      <c r="H29" s="38">
        <f t="shared" ref="H29:H35" si="6">F29*G29</f>
        <v>200</v>
      </c>
      <c r="I29" s="25">
        <v>0</v>
      </c>
      <c r="J29" s="26">
        <f t="shared" ref="J29:J35" si="7">F29*I29</f>
        <v>0</v>
      </c>
      <c r="K29" s="2"/>
      <c r="L29" s="2"/>
      <c r="M29" s="2"/>
      <c r="N29" s="1"/>
      <c r="O29" s="1"/>
      <c r="P29" s="1"/>
      <c r="Q29" s="1"/>
      <c r="R29" s="2"/>
      <c r="S29" s="2"/>
      <c r="T29" s="2"/>
      <c r="U29" s="2"/>
      <c r="V29" s="2"/>
      <c r="W29" s="2"/>
      <c r="X29" s="2"/>
      <c r="Y29" s="2"/>
    </row>
    <row r="30" spans="2:25" ht="15.75" customHeight="1" x14ac:dyDescent="0.4">
      <c r="B30" s="64"/>
      <c r="C30" s="20" t="s">
        <v>59</v>
      </c>
      <c r="D30" s="68" t="s">
        <v>60</v>
      </c>
      <c r="E30" s="62"/>
      <c r="F30" s="22">
        <v>1</v>
      </c>
      <c r="G30" s="23">
        <v>70</v>
      </c>
      <c r="H30" s="24">
        <f t="shared" si="6"/>
        <v>70</v>
      </c>
      <c r="I30" s="25">
        <v>0</v>
      </c>
      <c r="J30" s="26">
        <f t="shared" si="7"/>
        <v>0</v>
      </c>
      <c r="K30" s="2"/>
      <c r="L30" s="2"/>
      <c r="M30" s="2"/>
      <c r="N30" s="1"/>
      <c r="O30" s="1"/>
      <c r="P30" s="1"/>
      <c r="Q30" s="1"/>
      <c r="R30" s="2"/>
      <c r="S30" s="2"/>
      <c r="T30" s="2"/>
      <c r="U30" s="2"/>
      <c r="V30" s="2"/>
      <c r="W30" s="2"/>
      <c r="X30" s="2"/>
      <c r="Y30" s="2"/>
    </row>
    <row r="31" spans="2:25" ht="15.75" customHeight="1" x14ac:dyDescent="0.4">
      <c r="B31" s="64"/>
      <c r="C31" s="20" t="s">
        <v>61</v>
      </c>
      <c r="D31" s="68" t="s">
        <v>62</v>
      </c>
      <c r="E31" s="62"/>
      <c r="F31" s="22">
        <v>1</v>
      </c>
      <c r="G31" s="23">
        <v>30</v>
      </c>
      <c r="H31" s="24">
        <f t="shared" si="6"/>
        <v>30</v>
      </c>
      <c r="I31" s="25">
        <v>0</v>
      </c>
      <c r="J31" s="26">
        <f t="shared" si="7"/>
        <v>0</v>
      </c>
      <c r="K31" s="2"/>
      <c r="L31" s="2"/>
      <c r="M31" s="2"/>
      <c r="N31" s="1"/>
      <c r="O31" s="1"/>
      <c r="P31" s="1"/>
      <c r="Q31" s="1"/>
      <c r="R31" s="2"/>
      <c r="S31" s="2"/>
      <c r="T31" s="2"/>
      <c r="U31" s="2"/>
      <c r="V31" s="2"/>
      <c r="W31" s="2"/>
      <c r="X31" s="2"/>
      <c r="Y31" s="2"/>
    </row>
    <row r="32" spans="2:25" ht="15.75" customHeight="1" x14ac:dyDescent="0.4">
      <c r="B32" s="64"/>
      <c r="C32" s="20" t="s">
        <v>63</v>
      </c>
      <c r="D32" s="68" t="s">
        <v>64</v>
      </c>
      <c r="E32" s="62"/>
      <c r="F32" s="22">
        <v>1</v>
      </c>
      <c r="G32" s="23">
        <v>100</v>
      </c>
      <c r="H32" s="24">
        <f t="shared" si="6"/>
        <v>100</v>
      </c>
      <c r="I32" s="25">
        <v>0</v>
      </c>
      <c r="J32" s="26">
        <f t="shared" si="7"/>
        <v>0</v>
      </c>
      <c r="K32" s="2"/>
      <c r="L32" s="2"/>
      <c r="M32" s="2"/>
      <c r="N32" s="1"/>
      <c r="O32" s="1"/>
      <c r="P32" s="1"/>
      <c r="Q32" s="1"/>
      <c r="R32" s="2"/>
      <c r="S32" s="2"/>
      <c r="T32" s="2"/>
      <c r="U32" s="2"/>
      <c r="V32" s="2"/>
      <c r="W32" s="2"/>
      <c r="X32" s="2"/>
      <c r="Y32" s="2"/>
    </row>
    <row r="33" spans="2:25" ht="15.75" customHeight="1" x14ac:dyDescent="0.4">
      <c r="B33" s="64"/>
      <c r="C33" s="20" t="s">
        <v>65</v>
      </c>
      <c r="D33" s="68" t="s">
        <v>66</v>
      </c>
      <c r="E33" s="62"/>
      <c r="F33" s="22">
        <v>1</v>
      </c>
      <c r="G33" s="23">
        <v>80</v>
      </c>
      <c r="H33" s="24">
        <f t="shared" si="6"/>
        <v>80</v>
      </c>
      <c r="I33" s="25">
        <v>0</v>
      </c>
      <c r="J33" s="26">
        <f t="shared" si="7"/>
        <v>0</v>
      </c>
      <c r="K33" s="2"/>
      <c r="L33" s="2"/>
      <c r="M33" s="2"/>
      <c r="N33" s="1"/>
      <c r="O33" s="1"/>
      <c r="P33" s="1"/>
      <c r="Q33" s="1"/>
      <c r="R33" s="2"/>
      <c r="S33" s="2"/>
      <c r="T33" s="2"/>
      <c r="U33" s="2"/>
      <c r="V33" s="2"/>
      <c r="W33" s="2"/>
      <c r="X33" s="2"/>
      <c r="Y33" s="2"/>
    </row>
    <row r="34" spans="2:25" ht="15.75" customHeight="1" x14ac:dyDescent="0.4">
      <c r="B34" s="64"/>
      <c r="C34" s="20" t="s">
        <v>67</v>
      </c>
      <c r="D34" s="68" t="s">
        <v>68</v>
      </c>
      <c r="E34" s="62"/>
      <c r="F34" s="22">
        <v>1</v>
      </c>
      <c r="G34" s="23">
        <v>100</v>
      </c>
      <c r="H34" s="24">
        <f t="shared" si="6"/>
        <v>100</v>
      </c>
      <c r="I34" s="25">
        <v>0</v>
      </c>
      <c r="J34" s="26">
        <f t="shared" si="7"/>
        <v>0</v>
      </c>
      <c r="K34" s="2"/>
      <c r="L34" s="2"/>
      <c r="M34" s="2"/>
      <c r="N34" s="1"/>
      <c r="O34" s="1"/>
      <c r="P34" s="1"/>
      <c r="Q34" s="1"/>
      <c r="R34" s="2"/>
      <c r="S34" s="2"/>
      <c r="T34" s="2"/>
      <c r="U34" s="2"/>
      <c r="V34" s="2"/>
      <c r="W34" s="2"/>
      <c r="X34" s="2"/>
      <c r="Y34" s="2"/>
    </row>
    <row r="35" spans="2:25" ht="15.75" customHeight="1" x14ac:dyDescent="0.4">
      <c r="B35" s="65"/>
      <c r="C35" s="27" t="s">
        <v>69</v>
      </c>
      <c r="D35" s="59" t="s">
        <v>70</v>
      </c>
      <c r="E35" s="60"/>
      <c r="F35" s="29">
        <v>1</v>
      </c>
      <c r="G35" s="30">
        <v>20</v>
      </c>
      <c r="H35" s="31">
        <f t="shared" si="6"/>
        <v>20</v>
      </c>
      <c r="I35" s="25">
        <v>0</v>
      </c>
      <c r="J35" s="26">
        <f t="shared" si="7"/>
        <v>0</v>
      </c>
      <c r="K35" s="2"/>
      <c r="L35" s="2"/>
      <c r="M35" s="2"/>
      <c r="N35" s="1"/>
      <c r="O35" s="1"/>
      <c r="P35" s="1"/>
      <c r="Q35" s="1"/>
      <c r="R35" s="2"/>
      <c r="S35" s="2"/>
      <c r="T35" s="2"/>
      <c r="U35" s="2"/>
      <c r="V35" s="2"/>
      <c r="W35" s="2"/>
      <c r="X35" s="2"/>
      <c r="Y35" s="2"/>
    </row>
    <row r="36" spans="2:25" ht="15.75" customHeight="1" x14ac:dyDescent="0.4">
      <c r="B36" s="61" t="s">
        <v>71</v>
      </c>
      <c r="C36" s="62"/>
      <c r="D36" s="62"/>
      <c r="E36" s="62"/>
      <c r="F36" s="62"/>
      <c r="G36" s="70"/>
      <c r="H36" s="39">
        <f>H29+H30+H31+H32+H33+H34+H35</f>
        <v>600</v>
      </c>
      <c r="I36" s="34"/>
      <c r="J36" s="35">
        <f>J29+J30+J31+J32+J33+J34+J35</f>
        <v>0</v>
      </c>
      <c r="K36" s="2"/>
      <c r="L36" s="2"/>
      <c r="M36" s="2"/>
      <c r="N36" s="1"/>
      <c r="O36" s="1"/>
      <c r="P36" s="1"/>
      <c r="Q36" s="1"/>
      <c r="R36" s="2"/>
      <c r="S36" s="2"/>
      <c r="T36" s="2"/>
      <c r="U36" s="2"/>
      <c r="V36" s="2"/>
      <c r="W36" s="2"/>
      <c r="X36" s="2"/>
      <c r="Y36" s="2"/>
    </row>
    <row r="37" spans="2:25" ht="15.75" customHeight="1" x14ac:dyDescent="0.4">
      <c r="B37" s="63" t="s">
        <v>72</v>
      </c>
      <c r="C37" s="6" t="s">
        <v>73</v>
      </c>
      <c r="D37" s="66" t="s">
        <v>74</v>
      </c>
      <c r="E37" s="67"/>
      <c r="F37" s="36">
        <v>1</v>
      </c>
      <c r="G37" s="37">
        <v>80</v>
      </c>
      <c r="H37" s="38">
        <f t="shared" ref="H37:H40" si="8">F37*G37</f>
        <v>80</v>
      </c>
      <c r="I37" s="25">
        <v>0</v>
      </c>
      <c r="J37" s="26">
        <f t="shared" ref="J37:J40" si="9">F37*I37</f>
        <v>0</v>
      </c>
      <c r="K37" s="2"/>
      <c r="L37" s="2"/>
      <c r="M37" s="2"/>
      <c r="N37" s="1"/>
      <c r="O37" s="1"/>
      <c r="P37" s="1"/>
      <c r="Q37" s="1"/>
      <c r="R37" s="2"/>
      <c r="S37" s="2"/>
      <c r="T37" s="2"/>
      <c r="U37" s="2"/>
      <c r="V37" s="2"/>
      <c r="W37" s="2"/>
      <c r="X37" s="2"/>
      <c r="Y37" s="2"/>
    </row>
    <row r="38" spans="2:25" ht="15.75" customHeight="1" x14ac:dyDescent="0.4">
      <c r="B38" s="64"/>
      <c r="C38" s="69" t="s">
        <v>75</v>
      </c>
      <c r="D38" s="68" t="s">
        <v>76</v>
      </c>
      <c r="E38" s="21" t="s">
        <v>77</v>
      </c>
      <c r="F38" s="22">
        <v>1</v>
      </c>
      <c r="G38" s="23">
        <v>50</v>
      </c>
      <c r="H38" s="24">
        <f t="shared" si="8"/>
        <v>50</v>
      </c>
      <c r="I38" s="25">
        <v>0</v>
      </c>
      <c r="J38" s="26">
        <f t="shared" si="9"/>
        <v>0</v>
      </c>
      <c r="K38" s="2"/>
      <c r="L38" s="2"/>
      <c r="M38" s="2"/>
      <c r="N38" s="1"/>
      <c r="O38" s="1"/>
      <c r="P38" s="1"/>
      <c r="Q38" s="1"/>
      <c r="R38" s="2"/>
      <c r="S38" s="2"/>
      <c r="T38" s="2"/>
      <c r="U38" s="2"/>
      <c r="V38" s="2"/>
      <c r="W38" s="2"/>
      <c r="X38" s="2"/>
      <c r="Y38" s="2"/>
    </row>
    <row r="39" spans="2:25" ht="15.75" customHeight="1" x14ac:dyDescent="0.4">
      <c r="B39" s="64"/>
      <c r="C39" s="62"/>
      <c r="D39" s="62"/>
      <c r="E39" s="21" t="s">
        <v>78</v>
      </c>
      <c r="F39" s="22">
        <v>1</v>
      </c>
      <c r="G39" s="23">
        <v>50</v>
      </c>
      <c r="H39" s="24">
        <f t="shared" si="8"/>
        <v>50</v>
      </c>
      <c r="I39" s="25">
        <v>0</v>
      </c>
      <c r="J39" s="26">
        <f t="shared" si="9"/>
        <v>0</v>
      </c>
      <c r="K39" s="2"/>
      <c r="L39" s="2"/>
      <c r="M39" s="2"/>
      <c r="N39" s="1"/>
      <c r="O39" s="1"/>
      <c r="P39" s="1"/>
      <c r="Q39" s="1"/>
      <c r="R39" s="2"/>
      <c r="S39" s="2"/>
      <c r="T39" s="2"/>
      <c r="U39" s="2"/>
      <c r="V39" s="2"/>
      <c r="W39" s="2"/>
      <c r="X39" s="2"/>
      <c r="Y39" s="2"/>
    </row>
    <row r="40" spans="2:25" ht="15.75" customHeight="1" x14ac:dyDescent="0.4">
      <c r="B40" s="65"/>
      <c r="C40" s="60"/>
      <c r="D40" s="60"/>
      <c r="E40" s="28" t="s">
        <v>79</v>
      </c>
      <c r="F40" s="29">
        <v>1</v>
      </c>
      <c r="G40" s="30">
        <v>20</v>
      </c>
      <c r="H40" s="31">
        <f t="shared" si="8"/>
        <v>20</v>
      </c>
      <c r="I40" s="25">
        <v>0</v>
      </c>
      <c r="J40" s="26">
        <f t="shared" si="9"/>
        <v>0</v>
      </c>
      <c r="K40" s="2"/>
      <c r="L40" s="2"/>
      <c r="M40" s="2"/>
      <c r="N40" s="1"/>
      <c r="O40" s="1"/>
      <c r="P40" s="1"/>
      <c r="Q40" s="1"/>
      <c r="R40" s="2"/>
      <c r="S40" s="2"/>
      <c r="T40" s="2"/>
      <c r="U40" s="2"/>
      <c r="V40" s="2"/>
      <c r="W40" s="2"/>
      <c r="X40" s="2"/>
      <c r="Y40" s="2"/>
    </row>
    <row r="41" spans="2:25" ht="15.75" customHeight="1" x14ac:dyDescent="0.4">
      <c r="B41" s="61" t="s">
        <v>80</v>
      </c>
      <c r="C41" s="62"/>
      <c r="D41" s="62"/>
      <c r="E41" s="62"/>
      <c r="F41" s="62"/>
      <c r="G41" s="70"/>
      <c r="H41" s="33">
        <f>SUM(H37:H40)</f>
        <v>200</v>
      </c>
      <c r="I41" s="34"/>
      <c r="J41" s="35">
        <f>SUM(J37:J40)</f>
        <v>0</v>
      </c>
      <c r="K41" s="2"/>
      <c r="L41" s="2"/>
      <c r="M41" s="2"/>
      <c r="N41" s="1"/>
      <c r="O41" s="1"/>
      <c r="P41" s="1"/>
      <c r="Q41" s="1"/>
      <c r="R41" s="2"/>
      <c r="S41" s="2"/>
      <c r="T41" s="2"/>
      <c r="U41" s="2"/>
      <c r="V41" s="2"/>
      <c r="W41" s="2"/>
      <c r="X41" s="2"/>
      <c r="Y41" s="2"/>
    </row>
    <row r="42" spans="2:25" ht="15.75" customHeight="1" x14ac:dyDescent="0.4">
      <c r="B42" s="71" t="s">
        <v>81</v>
      </c>
      <c r="C42" s="6" t="s">
        <v>82</v>
      </c>
      <c r="D42" s="66" t="s">
        <v>83</v>
      </c>
      <c r="E42" s="67"/>
      <c r="F42" s="36">
        <v>1</v>
      </c>
      <c r="G42" s="37">
        <v>100</v>
      </c>
      <c r="H42" s="38">
        <f t="shared" ref="H42:H45" si="10">F42*G42</f>
        <v>100</v>
      </c>
      <c r="I42" s="25">
        <v>0</v>
      </c>
      <c r="J42" s="26">
        <f t="shared" ref="J42:J45" si="11">F42*I42</f>
        <v>0</v>
      </c>
      <c r="K42" s="2"/>
      <c r="L42" s="2"/>
      <c r="M42" s="2"/>
      <c r="N42" s="1"/>
      <c r="O42" s="1"/>
      <c r="P42" s="1"/>
      <c r="Q42" s="1"/>
      <c r="R42" s="2"/>
      <c r="S42" s="2"/>
      <c r="T42" s="2"/>
      <c r="U42" s="2"/>
      <c r="V42" s="2"/>
      <c r="W42" s="2"/>
      <c r="X42" s="2"/>
      <c r="Y42" s="2"/>
    </row>
    <row r="43" spans="2:25" ht="15.75" customHeight="1" x14ac:dyDescent="0.4">
      <c r="B43" s="64"/>
      <c r="C43" s="20" t="s">
        <v>84</v>
      </c>
      <c r="D43" s="68" t="s">
        <v>85</v>
      </c>
      <c r="E43" s="62"/>
      <c r="F43" s="22">
        <v>1</v>
      </c>
      <c r="G43" s="23">
        <v>20</v>
      </c>
      <c r="H43" s="24">
        <f t="shared" si="10"/>
        <v>20</v>
      </c>
      <c r="I43" s="25">
        <v>0</v>
      </c>
      <c r="J43" s="26">
        <f t="shared" si="11"/>
        <v>0</v>
      </c>
      <c r="K43" s="2"/>
      <c r="L43" s="2"/>
      <c r="M43" s="2"/>
      <c r="N43" s="1"/>
      <c r="O43" s="1"/>
      <c r="P43" s="1"/>
      <c r="Q43" s="1"/>
      <c r="R43" s="2"/>
      <c r="S43" s="2"/>
      <c r="T43" s="2"/>
      <c r="U43" s="2"/>
      <c r="V43" s="2"/>
      <c r="W43" s="2"/>
      <c r="X43" s="2"/>
      <c r="Y43" s="2"/>
    </row>
    <row r="44" spans="2:25" ht="15.75" customHeight="1" x14ac:dyDescent="0.4">
      <c r="B44" s="64"/>
      <c r="C44" s="20" t="s">
        <v>82</v>
      </c>
      <c r="D44" s="68" t="s">
        <v>86</v>
      </c>
      <c r="E44" s="62"/>
      <c r="F44" s="22">
        <v>1</v>
      </c>
      <c r="G44" s="23">
        <v>45</v>
      </c>
      <c r="H44" s="24">
        <f t="shared" si="10"/>
        <v>45</v>
      </c>
      <c r="I44" s="25">
        <v>0</v>
      </c>
      <c r="J44" s="26">
        <f t="shared" si="11"/>
        <v>0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ht="15.75" customHeight="1" x14ac:dyDescent="0.4">
      <c r="B45" s="65"/>
      <c r="C45" s="27" t="s">
        <v>82</v>
      </c>
      <c r="D45" s="59" t="s">
        <v>54</v>
      </c>
      <c r="E45" s="60"/>
      <c r="F45" s="29">
        <v>1</v>
      </c>
      <c r="G45" s="30">
        <v>180</v>
      </c>
      <c r="H45" s="31">
        <f t="shared" si="10"/>
        <v>180</v>
      </c>
      <c r="I45" s="25">
        <v>0</v>
      </c>
      <c r="J45" s="26">
        <f t="shared" si="11"/>
        <v>0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ht="15.75" customHeight="1" x14ac:dyDescent="0.4">
      <c r="B46" s="61" t="s">
        <v>87</v>
      </c>
      <c r="C46" s="62"/>
      <c r="D46" s="62"/>
      <c r="E46" s="62"/>
      <c r="F46" s="62"/>
      <c r="G46" s="70"/>
      <c r="H46" s="39">
        <f>H42+H43+H44+H45</f>
        <v>345</v>
      </c>
      <c r="I46" s="34"/>
      <c r="J46" s="35">
        <f>J42+J43+J44+J45</f>
        <v>0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ht="15.75" customHeight="1" x14ac:dyDescent="0.4">
      <c r="B47" s="71" t="s">
        <v>88</v>
      </c>
      <c r="C47" s="41" t="s">
        <v>89</v>
      </c>
      <c r="D47" s="66" t="s">
        <v>90</v>
      </c>
      <c r="E47" s="67"/>
      <c r="F47" s="83">
        <v>1</v>
      </c>
      <c r="G47" s="84">
        <v>2000</v>
      </c>
      <c r="H47" s="85">
        <f>F47*G47</f>
        <v>2000</v>
      </c>
      <c r="I47" s="25">
        <v>0</v>
      </c>
      <c r="J47" s="26">
        <f t="shared" ref="J47:J49" si="12">F47*I47</f>
        <v>0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ht="15.75" customHeight="1" x14ac:dyDescent="0.4">
      <c r="B48" s="64"/>
      <c r="C48" s="42" t="s">
        <v>89</v>
      </c>
      <c r="D48" s="68" t="s">
        <v>91</v>
      </c>
      <c r="E48" s="62"/>
      <c r="F48" s="62"/>
      <c r="G48" s="62"/>
      <c r="H48" s="70"/>
      <c r="I48" s="25">
        <v>0</v>
      </c>
      <c r="J48" s="26">
        <f t="shared" si="12"/>
        <v>0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2:25" ht="15.75" customHeight="1" x14ac:dyDescent="0.4">
      <c r="B49" s="65"/>
      <c r="C49" s="43" t="s">
        <v>89</v>
      </c>
      <c r="D49" s="59" t="s">
        <v>92</v>
      </c>
      <c r="E49" s="60"/>
      <c r="F49" s="60"/>
      <c r="G49" s="60"/>
      <c r="H49" s="75"/>
      <c r="I49" s="25">
        <v>0</v>
      </c>
      <c r="J49" s="26">
        <f t="shared" si="12"/>
        <v>0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2:25" ht="15.75" customHeight="1" x14ac:dyDescent="0.4">
      <c r="B50" s="61" t="s">
        <v>93</v>
      </c>
      <c r="C50" s="62"/>
      <c r="D50" s="62"/>
      <c r="E50" s="62"/>
      <c r="F50" s="62"/>
      <c r="G50" s="70"/>
      <c r="H50" s="39">
        <f>H47</f>
        <v>2000</v>
      </c>
      <c r="I50" s="34"/>
      <c r="J50" s="35">
        <f>J47+J48+J49</f>
        <v>0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2:25" ht="15.75" customHeight="1" x14ac:dyDescent="0.4">
      <c r="B51" s="40" t="s">
        <v>94</v>
      </c>
      <c r="C51" s="41" t="s">
        <v>95</v>
      </c>
      <c r="D51" s="72" t="s">
        <v>96</v>
      </c>
      <c r="E51" s="67"/>
      <c r="F51" s="36">
        <v>1</v>
      </c>
      <c r="G51" s="36">
        <f t="shared" ref="G51:G52" si="13">H51</f>
        <v>6465</v>
      </c>
      <c r="H51" s="44">
        <f>E5-H54-H55</f>
        <v>6465</v>
      </c>
      <c r="I51" s="25">
        <v>0</v>
      </c>
      <c r="J51" s="26">
        <f t="shared" ref="J51:J52" si="14">F51*I51</f>
        <v>0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2:25" ht="15.75" customHeight="1" x14ac:dyDescent="0.4">
      <c r="B52" s="45" t="s">
        <v>97</v>
      </c>
      <c r="C52" s="43" t="s">
        <v>98</v>
      </c>
      <c r="D52" s="73" t="s">
        <v>99</v>
      </c>
      <c r="E52" s="60"/>
      <c r="F52" s="29">
        <v>1</v>
      </c>
      <c r="G52" s="29">
        <f t="shared" si="13"/>
        <v>0</v>
      </c>
      <c r="H52" s="46">
        <f>P10</f>
        <v>0</v>
      </c>
      <c r="I52" s="25">
        <v>0</v>
      </c>
      <c r="J52" s="26">
        <f t="shared" si="14"/>
        <v>0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2:25" ht="15.75" customHeight="1" x14ac:dyDescent="0.4">
      <c r="B53" s="74" t="s">
        <v>100</v>
      </c>
      <c r="C53" s="60"/>
      <c r="D53" s="60"/>
      <c r="E53" s="60"/>
      <c r="F53" s="60"/>
      <c r="G53" s="75"/>
      <c r="H53" s="47">
        <f>H10+H16+H28+H41+H46</f>
        <v>2968</v>
      </c>
      <c r="I53" s="48"/>
      <c r="J53" s="49">
        <f>J10+J16+J28+J41+J46</f>
        <v>0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2:25" ht="15.75" customHeight="1" x14ac:dyDescent="0.4">
      <c r="B54" s="76" t="s">
        <v>101</v>
      </c>
      <c r="C54" s="77"/>
      <c r="D54" s="77"/>
      <c r="E54" s="77"/>
      <c r="F54" s="77"/>
      <c r="G54" s="78"/>
      <c r="H54" s="50">
        <f>H36+H50</f>
        <v>2600</v>
      </c>
      <c r="I54" s="51"/>
      <c r="J54" s="52">
        <f>J36+J50</f>
        <v>0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2:25" ht="15.75" customHeight="1" x14ac:dyDescent="0.4">
      <c r="B55" s="79" t="s">
        <v>102</v>
      </c>
      <c r="C55" s="67"/>
      <c r="D55" s="67"/>
      <c r="E55" s="67"/>
      <c r="F55" s="67"/>
      <c r="G55" s="80"/>
      <c r="H55" s="53">
        <f>H53*1.5</f>
        <v>4452</v>
      </c>
      <c r="I55" s="54"/>
      <c r="J55" s="55">
        <f>J53*1.5</f>
        <v>0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2:25" ht="15.75" customHeight="1" x14ac:dyDescent="0.4">
      <c r="B56" s="81" t="s">
        <v>103</v>
      </c>
      <c r="C56" s="82" t="s">
        <v>104</v>
      </c>
      <c r="D56" s="66" t="s">
        <v>105</v>
      </c>
      <c r="E56" s="67"/>
      <c r="F56" s="36">
        <v>1</v>
      </c>
      <c r="G56" s="37">
        <v>200</v>
      </c>
      <c r="H56" s="38">
        <f t="shared" ref="H56:H57" si="15">F56*G56</f>
        <v>200</v>
      </c>
      <c r="I56" s="25">
        <v>0</v>
      </c>
      <c r="J56" s="26">
        <f t="shared" ref="J56:J57" si="16">F56*I56</f>
        <v>0</v>
      </c>
      <c r="K56" s="2"/>
      <c r="L56" s="2"/>
      <c r="M56" s="2"/>
      <c r="N56" s="56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2:25" ht="15.75" customHeight="1" x14ac:dyDescent="0.4">
      <c r="B57" s="65"/>
      <c r="C57" s="60"/>
      <c r="D57" s="59" t="s">
        <v>106</v>
      </c>
      <c r="E57" s="60"/>
      <c r="F57" s="29">
        <v>1</v>
      </c>
      <c r="G57" s="30">
        <v>250</v>
      </c>
      <c r="H57" s="31">
        <f t="shared" si="15"/>
        <v>250</v>
      </c>
      <c r="I57" s="57">
        <v>0</v>
      </c>
      <c r="J57" s="58">
        <f t="shared" si="16"/>
        <v>0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2:25" ht="15.75" customHeight="1" x14ac:dyDescent="0.4">
      <c r="F58" s="1"/>
      <c r="I58" s="1"/>
      <c r="J58" s="1"/>
    </row>
    <row r="59" spans="2:25" ht="15.75" customHeight="1" x14ac:dyDescent="0.4">
      <c r="F59" s="1"/>
      <c r="I59" s="1"/>
      <c r="J59" s="1"/>
    </row>
    <row r="60" spans="2:25" ht="15.75" customHeight="1" x14ac:dyDescent="0.4">
      <c r="F60" s="1"/>
      <c r="I60" s="1"/>
      <c r="J60" s="1"/>
    </row>
    <row r="61" spans="2:25" ht="15.75" customHeight="1" x14ac:dyDescent="0.4">
      <c r="F61" s="1"/>
      <c r="I61" s="1"/>
      <c r="J61" s="1"/>
    </row>
    <row r="62" spans="2:25" ht="15.75" customHeight="1" x14ac:dyDescent="0.4">
      <c r="F62" s="1"/>
      <c r="I62" s="1"/>
      <c r="J62" s="1"/>
    </row>
    <row r="63" spans="2:25" ht="15.75" customHeight="1" x14ac:dyDescent="0.4">
      <c r="F63" s="1"/>
      <c r="I63" s="1"/>
      <c r="J63" s="1"/>
    </row>
    <row r="64" spans="2:25" ht="15.75" customHeight="1" x14ac:dyDescent="0.4">
      <c r="F64" s="1"/>
      <c r="I64" s="1"/>
      <c r="J64" s="1"/>
    </row>
    <row r="65" spans="6:10" ht="15.75" customHeight="1" x14ac:dyDescent="0.4">
      <c r="F65" s="1"/>
      <c r="I65" s="1"/>
      <c r="J65" s="1"/>
    </row>
    <row r="66" spans="6:10" ht="15.75" customHeight="1" x14ac:dyDescent="0.4">
      <c r="F66" s="1"/>
      <c r="I66" s="1"/>
      <c r="J66" s="1"/>
    </row>
    <row r="67" spans="6:10" ht="15.75" customHeight="1" x14ac:dyDescent="0.4">
      <c r="F67" s="1"/>
      <c r="I67" s="1"/>
      <c r="J67" s="1"/>
    </row>
    <row r="68" spans="6:10" ht="15.75" customHeight="1" x14ac:dyDescent="0.4">
      <c r="F68" s="1"/>
      <c r="I68" s="1"/>
      <c r="J68" s="1"/>
    </row>
    <row r="69" spans="6:10" ht="15.75" customHeight="1" x14ac:dyDescent="0.4">
      <c r="F69" s="1"/>
      <c r="I69" s="1"/>
      <c r="J69" s="1"/>
    </row>
    <row r="70" spans="6:10" ht="15.75" customHeight="1" x14ac:dyDescent="0.4">
      <c r="F70" s="1"/>
      <c r="I70" s="1"/>
      <c r="J70" s="1"/>
    </row>
    <row r="71" spans="6:10" ht="15.75" customHeight="1" x14ac:dyDescent="0.4">
      <c r="F71" s="1"/>
      <c r="I71" s="1"/>
      <c r="J71" s="1"/>
    </row>
    <row r="72" spans="6:10" ht="15.75" customHeight="1" x14ac:dyDescent="0.4">
      <c r="F72" s="1"/>
      <c r="I72" s="1"/>
      <c r="J72" s="1"/>
    </row>
    <row r="73" spans="6:10" ht="15.75" customHeight="1" x14ac:dyDescent="0.4">
      <c r="F73" s="1"/>
      <c r="I73" s="1"/>
      <c r="J73" s="1"/>
    </row>
    <row r="74" spans="6:10" ht="15.75" customHeight="1" x14ac:dyDescent="0.4">
      <c r="F74" s="1"/>
      <c r="I74" s="1"/>
      <c r="J74" s="1"/>
    </row>
    <row r="75" spans="6:10" ht="15.75" customHeight="1" x14ac:dyDescent="0.4">
      <c r="F75" s="1"/>
      <c r="I75" s="1"/>
      <c r="J75" s="1"/>
    </row>
    <row r="76" spans="6:10" ht="15.75" customHeight="1" x14ac:dyDescent="0.4">
      <c r="F76" s="1"/>
      <c r="I76" s="1"/>
      <c r="J76" s="1"/>
    </row>
    <row r="77" spans="6:10" ht="15.75" customHeight="1" x14ac:dyDescent="0.4">
      <c r="F77" s="1"/>
      <c r="I77" s="1"/>
      <c r="J77" s="1"/>
    </row>
    <row r="78" spans="6:10" ht="15.75" customHeight="1" x14ac:dyDescent="0.4">
      <c r="F78" s="1"/>
      <c r="I78" s="1"/>
      <c r="J78" s="1"/>
    </row>
    <row r="79" spans="6:10" ht="15.75" customHeight="1" x14ac:dyDescent="0.4">
      <c r="F79" s="1"/>
      <c r="I79" s="1"/>
      <c r="J79" s="1"/>
    </row>
    <row r="80" spans="6:10" ht="15.75" customHeight="1" x14ac:dyDescent="0.4">
      <c r="F80" s="1"/>
      <c r="I80" s="1"/>
      <c r="J80" s="1"/>
    </row>
    <row r="81" spans="6:10" ht="15.75" customHeight="1" x14ac:dyDescent="0.4">
      <c r="F81" s="1"/>
      <c r="I81" s="1"/>
      <c r="J81" s="1"/>
    </row>
    <row r="82" spans="6:10" ht="15.75" customHeight="1" x14ac:dyDescent="0.4">
      <c r="F82" s="1"/>
      <c r="I82" s="1"/>
      <c r="J82" s="1"/>
    </row>
    <row r="83" spans="6:10" ht="15.75" customHeight="1" x14ac:dyDescent="0.4">
      <c r="F83" s="1"/>
      <c r="I83" s="1"/>
      <c r="J83" s="1"/>
    </row>
    <row r="84" spans="6:10" ht="15.75" customHeight="1" x14ac:dyDescent="0.4">
      <c r="F84" s="1"/>
      <c r="I84" s="1"/>
      <c r="J84" s="1"/>
    </row>
    <row r="85" spans="6:10" ht="15.75" customHeight="1" x14ac:dyDescent="0.4">
      <c r="F85" s="1"/>
      <c r="I85" s="1"/>
      <c r="J85" s="1"/>
    </row>
    <row r="86" spans="6:10" ht="15.75" customHeight="1" x14ac:dyDescent="0.4">
      <c r="F86" s="1"/>
      <c r="I86" s="1"/>
      <c r="J86" s="1"/>
    </row>
    <row r="87" spans="6:10" ht="15.75" customHeight="1" x14ac:dyDescent="0.4">
      <c r="F87" s="1"/>
      <c r="I87" s="1"/>
      <c r="J87" s="1"/>
    </row>
    <row r="88" spans="6:10" ht="15.75" customHeight="1" x14ac:dyDescent="0.4">
      <c r="F88" s="1"/>
      <c r="I88" s="1"/>
      <c r="J88" s="1"/>
    </row>
    <row r="89" spans="6:10" ht="15.75" customHeight="1" x14ac:dyDescent="0.4">
      <c r="F89" s="1"/>
      <c r="I89" s="1"/>
      <c r="J89" s="1"/>
    </row>
    <row r="90" spans="6:10" ht="15.75" customHeight="1" x14ac:dyDescent="0.4">
      <c r="F90" s="1"/>
      <c r="I90" s="1"/>
      <c r="J90" s="1"/>
    </row>
    <row r="91" spans="6:10" ht="15.75" customHeight="1" x14ac:dyDescent="0.4">
      <c r="F91" s="1"/>
      <c r="I91" s="1"/>
      <c r="J91" s="1"/>
    </row>
    <row r="92" spans="6:10" ht="15.75" customHeight="1" x14ac:dyDescent="0.4">
      <c r="F92" s="1"/>
      <c r="I92" s="1"/>
      <c r="J92" s="1"/>
    </row>
    <row r="93" spans="6:10" ht="15.75" customHeight="1" x14ac:dyDescent="0.4">
      <c r="F93" s="1"/>
      <c r="I93" s="1"/>
      <c r="J93" s="1"/>
    </row>
    <row r="94" spans="6:10" ht="15.75" customHeight="1" x14ac:dyDescent="0.4">
      <c r="F94" s="1"/>
      <c r="I94" s="1"/>
      <c r="J94" s="1"/>
    </row>
    <row r="95" spans="6:10" ht="15.75" customHeight="1" x14ac:dyDescent="0.4">
      <c r="F95" s="1"/>
      <c r="I95" s="1"/>
      <c r="J95" s="1"/>
    </row>
    <row r="96" spans="6:10" ht="15.75" customHeight="1" x14ac:dyDescent="0.4">
      <c r="F96" s="1"/>
      <c r="I96" s="1"/>
      <c r="J96" s="1"/>
    </row>
    <row r="97" spans="6:10" ht="15.75" customHeight="1" x14ac:dyDescent="0.4">
      <c r="F97" s="1"/>
      <c r="I97" s="1"/>
      <c r="J97" s="1"/>
    </row>
    <row r="98" spans="6:10" ht="15.75" customHeight="1" x14ac:dyDescent="0.4">
      <c r="F98" s="1"/>
      <c r="I98" s="1"/>
      <c r="J98" s="1"/>
    </row>
    <row r="99" spans="6:10" ht="15.75" customHeight="1" x14ac:dyDescent="0.4">
      <c r="F99" s="1"/>
      <c r="I99" s="1"/>
      <c r="J99" s="1"/>
    </row>
    <row r="100" spans="6:10" ht="15.75" customHeight="1" x14ac:dyDescent="0.4">
      <c r="F100" s="1"/>
      <c r="I100" s="1"/>
      <c r="J100" s="1"/>
    </row>
    <row r="101" spans="6:10" ht="15.75" customHeight="1" x14ac:dyDescent="0.4">
      <c r="F101" s="1"/>
      <c r="I101" s="1"/>
      <c r="J101" s="1"/>
    </row>
    <row r="102" spans="6:10" ht="15.75" customHeight="1" x14ac:dyDescent="0.4">
      <c r="F102" s="1"/>
      <c r="I102" s="1"/>
      <c r="J102" s="1"/>
    </row>
    <row r="103" spans="6:10" ht="15.75" customHeight="1" x14ac:dyDescent="0.4">
      <c r="F103" s="1"/>
      <c r="I103" s="1"/>
      <c r="J103" s="1"/>
    </row>
    <row r="104" spans="6:10" ht="15.75" customHeight="1" x14ac:dyDescent="0.4">
      <c r="F104" s="1"/>
      <c r="I104" s="1"/>
      <c r="J104" s="1"/>
    </row>
    <row r="105" spans="6:10" ht="15.75" customHeight="1" x14ac:dyDescent="0.4">
      <c r="F105" s="1"/>
      <c r="I105" s="1"/>
      <c r="J105" s="1"/>
    </row>
    <row r="106" spans="6:10" ht="15.75" customHeight="1" x14ac:dyDescent="0.4">
      <c r="F106" s="1"/>
      <c r="I106" s="1"/>
      <c r="J106" s="1"/>
    </row>
    <row r="107" spans="6:10" ht="15.75" customHeight="1" x14ac:dyDescent="0.4">
      <c r="F107" s="1"/>
      <c r="I107" s="1"/>
      <c r="J107" s="1"/>
    </row>
    <row r="108" spans="6:10" ht="15.75" customHeight="1" x14ac:dyDescent="0.4">
      <c r="F108" s="1"/>
      <c r="I108" s="1"/>
      <c r="J108" s="1"/>
    </row>
    <row r="109" spans="6:10" ht="15.75" customHeight="1" x14ac:dyDescent="0.4">
      <c r="F109" s="1"/>
      <c r="I109" s="1"/>
      <c r="J109" s="1"/>
    </row>
    <row r="110" spans="6:10" ht="15.75" customHeight="1" x14ac:dyDescent="0.4">
      <c r="F110" s="1"/>
      <c r="I110" s="1"/>
      <c r="J110" s="1"/>
    </row>
    <row r="111" spans="6:10" ht="15.75" customHeight="1" x14ac:dyDescent="0.4">
      <c r="F111" s="1"/>
      <c r="I111" s="1"/>
      <c r="J111" s="1"/>
    </row>
    <row r="112" spans="6:10" ht="15.75" customHeight="1" x14ac:dyDescent="0.4">
      <c r="F112" s="1"/>
      <c r="I112" s="1"/>
      <c r="J112" s="1"/>
    </row>
    <row r="113" spans="6:10" ht="15.75" customHeight="1" x14ac:dyDescent="0.4">
      <c r="F113" s="1"/>
      <c r="I113" s="1"/>
      <c r="J113" s="1"/>
    </row>
    <row r="114" spans="6:10" ht="15.75" customHeight="1" x14ac:dyDescent="0.4">
      <c r="F114" s="1"/>
      <c r="I114" s="1"/>
      <c r="J114" s="1"/>
    </row>
    <row r="115" spans="6:10" ht="15.75" customHeight="1" x14ac:dyDescent="0.4">
      <c r="F115" s="1"/>
      <c r="I115" s="1"/>
      <c r="J115" s="1"/>
    </row>
    <row r="116" spans="6:10" ht="15.75" customHeight="1" x14ac:dyDescent="0.4">
      <c r="F116" s="1"/>
      <c r="I116" s="1"/>
      <c r="J116" s="1"/>
    </row>
    <row r="117" spans="6:10" ht="15.75" customHeight="1" x14ac:dyDescent="0.4">
      <c r="F117" s="1"/>
      <c r="I117" s="1"/>
      <c r="J117" s="1"/>
    </row>
    <row r="118" spans="6:10" ht="15.75" customHeight="1" x14ac:dyDescent="0.4">
      <c r="F118" s="1"/>
      <c r="I118" s="1"/>
      <c r="J118" s="1"/>
    </row>
    <row r="119" spans="6:10" ht="15.75" customHeight="1" x14ac:dyDescent="0.4">
      <c r="F119" s="1"/>
      <c r="I119" s="1"/>
      <c r="J119" s="1"/>
    </row>
    <row r="120" spans="6:10" ht="15.75" customHeight="1" x14ac:dyDescent="0.4">
      <c r="F120" s="1"/>
      <c r="I120" s="1"/>
      <c r="J120" s="1"/>
    </row>
    <row r="121" spans="6:10" ht="15.75" customHeight="1" x14ac:dyDescent="0.4">
      <c r="F121" s="1"/>
      <c r="I121" s="1"/>
      <c r="J121" s="1"/>
    </row>
    <row r="122" spans="6:10" ht="15.75" customHeight="1" x14ac:dyDescent="0.4">
      <c r="F122" s="1"/>
      <c r="I122" s="1"/>
      <c r="J122" s="1"/>
    </row>
    <row r="123" spans="6:10" ht="15.75" customHeight="1" x14ac:dyDescent="0.4">
      <c r="F123" s="1"/>
      <c r="I123" s="1"/>
      <c r="J123" s="1"/>
    </row>
    <row r="124" spans="6:10" ht="15.75" customHeight="1" x14ac:dyDescent="0.4">
      <c r="F124" s="1"/>
      <c r="I124" s="1"/>
      <c r="J124" s="1"/>
    </row>
    <row r="125" spans="6:10" ht="15.75" customHeight="1" x14ac:dyDescent="0.4">
      <c r="F125" s="1"/>
      <c r="I125" s="1"/>
      <c r="J125" s="1"/>
    </row>
    <row r="126" spans="6:10" ht="15.75" customHeight="1" x14ac:dyDescent="0.4">
      <c r="F126" s="1"/>
      <c r="I126" s="1"/>
      <c r="J126" s="1"/>
    </row>
    <row r="127" spans="6:10" ht="15.75" customHeight="1" x14ac:dyDescent="0.4">
      <c r="F127" s="1"/>
      <c r="I127" s="1"/>
      <c r="J127" s="1"/>
    </row>
    <row r="128" spans="6:10" ht="15.75" customHeight="1" x14ac:dyDescent="0.4">
      <c r="F128" s="1"/>
      <c r="I128" s="1"/>
      <c r="J128" s="1"/>
    </row>
    <row r="129" spans="6:10" ht="15.75" customHeight="1" x14ac:dyDescent="0.4">
      <c r="F129" s="1"/>
      <c r="I129" s="1"/>
      <c r="J129" s="1"/>
    </row>
    <row r="130" spans="6:10" ht="15.75" customHeight="1" x14ac:dyDescent="0.4">
      <c r="F130" s="1"/>
      <c r="I130" s="1"/>
      <c r="J130" s="1"/>
    </row>
    <row r="131" spans="6:10" ht="15.75" customHeight="1" x14ac:dyDescent="0.4">
      <c r="F131" s="1"/>
      <c r="I131" s="1"/>
      <c r="J131" s="1"/>
    </row>
    <row r="132" spans="6:10" ht="15.75" customHeight="1" x14ac:dyDescent="0.4">
      <c r="F132" s="1"/>
      <c r="I132" s="1"/>
      <c r="J132" s="1"/>
    </row>
    <row r="133" spans="6:10" ht="15.75" customHeight="1" x14ac:dyDescent="0.4">
      <c r="F133" s="1"/>
      <c r="I133" s="1"/>
      <c r="J133" s="1"/>
    </row>
    <row r="134" spans="6:10" ht="15.75" customHeight="1" x14ac:dyDescent="0.4">
      <c r="F134" s="1"/>
      <c r="I134" s="1"/>
      <c r="J134" s="1"/>
    </row>
    <row r="135" spans="6:10" ht="15.75" customHeight="1" x14ac:dyDescent="0.4">
      <c r="F135" s="1"/>
      <c r="I135" s="1"/>
      <c r="J135" s="1"/>
    </row>
    <row r="136" spans="6:10" ht="15.75" customHeight="1" x14ac:dyDescent="0.4">
      <c r="F136" s="1"/>
      <c r="I136" s="1"/>
      <c r="J136" s="1"/>
    </row>
    <row r="137" spans="6:10" ht="15.75" customHeight="1" x14ac:dyDescent="0.4">
      <c r="F137" s="1"/>
      <c r="I137" s="1"/>
      <c r="J137" s="1"/>
    </row>
    <row r="138" spans="6:10" ht="15.75" customHeight="1" x14ac:dyDescent="0.4">
      <c r="F138" s="1"/>
      <c r="I138" s="1"/>
      <c r="J138" s="1"/>
    </row>
    <row r="139" spans="6:10" ht="15.75" customHeight="1" x14ac:dyDescent="0.4">
      <c r="F139" s="1"/>
      <c r="I139" s="1"/>
      <c r="J139" s="1"/>
    </row>
    <row r="140" spans="6:10" ht="15.75" customHeight="1" x14ac:dyDescent="0.4">
      <c r="F140" s="1"/>
      <c r="I140" s="1"/>
      <c r="J140" s="1"/>
    </row>
    <row r="141" spans="6:10" ht="15.75" customHeight="1" x14ac:dyDescent="0.4">
      <c r="F141" s="1"/>
      <c r="I141" s="1"/>
      <c r="J141" s="1"/>
    </row>
    <row r="142" spans="6:10" ht="15.75" customHeight="1" x14ac:dyDescent="0.4">
      <c r="F142" s="1"/>
      <c r="I142" s="1"/>
      <c r="J142" s="1"/>
    </row>
    <row r="143" spans="6:10" ht="15.75" customHeight="1" x14ac:dyDescent="0.4">
      <c r="F143" s="1"/>
      <c r="I143" s="1"/>
      <c r="J143" s="1"/>
    </row>
    <row r="144" spans="6:10" ht="15.75" customHeight="1" x14ac:dyDescent="0.4">
      <c r="F144" s="1"/>
      <c r="I144" s="1"/>
      <c r="J144" s="1"/>
    </row>
    <row r="145" spans="6:10" ht="15.75" customHeight="1" x14ac:dyDescent="0.4">
      <c r="F145" s="1"/>
      <c r="I145" s="1"/>
      <c r="J145" s="1"/>
    </row>
    <row r="146" spans="6:10" ht="15.75" customHeight="1" x14ac:dyDescent="0.4">
      <c r="F146" s="1"/>
      <c r="I146" s="1"/>
      <c r="J146" s="1"/>
    </row>
    <row r="147" spans="6:10" ht="15.75" customHeight="1" x14ac:dyDescent="0.4">
      <c r="F147" s="1"/>
      <c r="I147" s="1"/>
      <c r="J147" s="1"/>
    </row>
    <row r="148" spans="6:10" ht="15.75" customHeight="1" x14ac:dyDescent="0.4">
      <c r="F148" s="1"/>
      <c r="I148" s="1"/>
      <c r="J148" s="1"/>
    </row>
    <row r="149" spans="6:10" ht="15.75" customHeight="1" x14ac:dyDescent="0.4">
      <c r="F149" s="1"/>
      <c r="I149" s="1"/>
      <c r="J149" s="1"/>
    </row>
    <row r="150" spans="6:10" ht="15.75" customHeight="1" x14ac:dyDescent="0.4">
      <c r="F150" s="1"/>
      <c r="I150" s="1"/>
      <c r="J150" s="1"/>
    </row>
    <row r="151" spans="6:10" ht="15.75" customHeight="1" x14ac:dyDescent="0.4">
      <c r="F151" s="1"/>
      <c r="I151" s="1"/>
      <c r="J151" s="1"/>
    </row>
    <row r="152" spans="6:10" ht="15.75" customHeight="1" x14ac:dyDescent="0.4">
      <c r="F152" s="1"/>
      <c r="I152" s="1"/>
      <c r="J152" s="1"/>
    </row>
    <row r="153" spans="6:10" ht="15.75" customHeight="1" x14ac:dyDescent="0.4">
      <c r="F153" s="1"/>
      <c r="I153" s="1"/>
      <c r="J153" s="1"/>
    </row>
    <row r="154" spans="6:10" ht="15.75" customHeight="1" x14ac:dyDescent="0.4">
      <c r="F154" s="1"/>
      <c r="I154" s="1"/>
      <c r="J154" s="1"/>
    </row>
    <row r="155" spans="6:10" ht="15.75" customHeight="1" x14ac:dyDescent="0.4">
      <c r="F155" s="1"/>
      <c r="I155" s="1"/>
      <c r="J155" s="1"/>
    </row>
    <row r="156" spans="6:10" ht="15.75" customHeight="1" x14ac:dyDescent="0.4">
      <c r="F156" s="1"/>
      <c r="I156" s="1"/>
      <c r="J156" s="1"/>
    </row>
    <row r="157" spans="6:10" ht="15.75" customHeight="1" x14ac:dyDescent="0.4">
      <c r="F157" s="1"/>
      <c r="I157" s="1"/>
      <c r="J157" s="1"/>
    </row>
    <row r="158" spans="6:10" ht="15.75" customHeight="1" x14ac:dyDescent="0.4">
      <c r="F158" s="1"/>
      <c r="I158" s="1"/>
      <c r="J158" s="1"/>
    </row>
    <row r="159" spans="6:10" ht="15.75" customHeight="1" x14ac:dyDescent="0.4">
      <c r="F159" s="1"/>
      <c r="I159" s="1"/>
      <c r="J159" s="1"/>
    </row>
    <row r="160" spans="6:10" ht="15.75" customHeight="1" x14ac:dyDescent="0.4">
      <c r="F160" s="1"/>
      <c r="I160" s="1"/>
      <c r="J160" s="1"/>
    </row>
    <row r="161" spans="6:10" ht="15.75" customHeight="1" x14ac:dyDescent="0.4">
      <c r="F161" s="1"/>
      <c r="I161" s="1"/>
      <c r="J161" s="1"/>
    </row>
    <row r="162" spans="6:10" ht="15.75" customHeight="1" x14ac:dyDescent="0.4">
      <c r="F162" s="1"/>
      <c r="I162" s="1"/>
      <c r="J162" s="1"/>
    </row>
    <row r="163" spans="6:10" ht="15.75" customHeight="1" x14ac:dyDescent="0.4">
      <c r="F163" s="1"/>
      <c r="I163" s="1"/>
      <c r="J163" s="1"/>
    </row>
    <row r="164" spans="6:10" ht="15.75" customHeight="1" x14ac:dyDescent="0.4">
      <c r="F164" s="1"/>
      <c r="I164" s="1"/>
      <c r="J164" s="1"/>
    </row>
    <row r="165" spans="6:10" ht="15.75" customHeight="1" x14ac:dyDescent="0.4">
      <c r="F165" s="1"/>
      <c r="I165" s="1"/>
      <c r="J165" s="1"/>
    </row>
    <row r="166" spans="6:10" ht="15.75" customHeight="1" x14ac:dyDescent="0.4">
      <c r="F166" s="1"/>
      <c r="I166" s="1"/>
      <c r="J166" s="1"/>
    </row>
    <row r="167" spans="6:10" ht="15.75" customHeight="1" x14ac:dyDescent="0.4">
      <c r="F167" s="1"/>
      <c r="I167" s="1"/>
      <c r="J167" s="1"/>
    </row>
    <row r="168" spans="6:10" ht="15.75" customHeight="1" x14ac:dyDescent="0.4">
      <c r="F168" s="1"/>
      <c r="I168" s="1"/>
      <c r="J168" s="1"/>
    </row>
    <row r="169" spans="6:10" ht="15.75" customHeight="1" x14ac:dyDescent="0.4">
      <c r="F169" s="1"/>
      <c r="I169" s="1"/>
      <c r="J169" s="1"/>
    </row>
    <row r="170" spans="6:10" ht="15.75" customHeight="1" x14ac:dyDescent="0.4">
      <c r="F170" s="1"/>
      <c r="I170" s="1"/>
      <c r="J170" s="1"/>
    </row>
    <row r="171" spans="6:10" ht="15.75" customHeight="1" x14ac:dyDescent="0.4">
      <c r="F171" s="1"/>
      <c r="I171" s="1"/>
      <c r="J171" s="1"/>
    </row>
    <row r="172" spans="6:10" ht="15.75" customHeight="1" x14ac:dyDescent="0.4">
      <c r="F172" s="1"/>
      <c r="I172" s="1"/>
      <c r="J172" s="1"/>
    </row>
    <row r="173" spans="6:10" ht="15.75" customHeight="1" x14ac:dyDescent="0.4">
      <c r="F173" s="1"/>
      <c r="I173" s="1"/>
      <c r="J173" s="1"/>
    </row>
    <row r="174" spans="6:10" ht="15.75" customHeight="1" x14ac:dyDescent="0.4">
      <c r="F174" s="1"/>
      <c r="I174" s="1"/>
      <c r="J174" s="1"/>
    </row>
    <row r="175" spans="6:10" ht="15.75" customHeight="1" x14ac:dyDescent="0.4">
      <c r="F175" s="1"/>
      <c r="I175" s="1"/>
      <c r="J175" s="1"/>
    </row>
    <row r="176" spans="6:10" ht="15.75" customHeight="1" x14ac:dyDescent="0.4">
      <c r="F176" s="1"/>
      <c r="I176" s="1"/>
      <c r="J176" s="1"/>
    </row>
    <row r="177" spans="6:10" ht="15.75" customHeight="1" x14ac:dyDescent="0.4">
      <c r="F177" s="1"/>
      <c r="I177" s="1"/>
      <c r="J177" s="1"/>
    </row>
    <row r="178" spans="6:10" ht="15.75" customHeight="1" x14ac:dyDescent="0.4">
      <c r="F178" s="1"/>
      <c r="I178" s="1"/>
      <c r="J178" s="1"/>
    </row>
    <row r="179" spans="6:10" ht="15.75" customHeight="1" x14ac:dyDescent="0.4">
      <c r="F179" s="1"/>
      <c r="I179" s="1"/>
      <c r="J179" s="1"/>
    </row>
    <row r="180" spans="6:10" ht="15.75" customHeight="1" x14ac:dyDescent="0.4">
      <c r="F180" s="1"/>
      <c r="I180" s="1"/>
      <c r="J180" s="1"/>
    </row>
    <row r="181" spans="6:10" ht="15.75" customHeight="1" x14ac:dyDescent="0.4">
      <c r="F181" s="1"/>
      <c r="I181" s="1"/>
      <c r="J181" s="1"/>
    </row>
    <row r="182" spans="6:10" ht="15.75" customHeight="1" x14ac:dyDescent="0.4">
      <c r="F182" s="1"/>
      <c r="I182" s="1"/>
      <c r="J182" s="1"/>
    </row>
    <row r="183" spans="6:10" ht="15.75" customHeight="1" x14ac:dyDescent="0.4">
      <c r="F183" s="1"/>
      <c r="I183" s="1"/>
      <c r="J183" s="1"/>
    </row>
    <row r="184" spans="6:10" ht="15.75" customHeight="1" x14ac:dyDescent="0.4">
      <c r="F184" s="1"/>
      <c r="I184" s="1"/>
      <c r="J184" s="1"/>
    </row>
    <row r="185" spans="6:10" ht="15.75" customHeight="1" x14ac:dyDescent="0.4">
      <c r="F185" s="1"/>
      <c r="I185" s="1"/>
      <c r="J185" s="1"/>
    </row>
    <row r="186" spans="6:10" ht="15.75" customHeight="1" x14ac:dyDescent="0.4">
      <c r="F186" s="1"/>
      <c r="I186" s="1"/>
      <c r="J186" s="1"/>
    </row>
    <row r="187" spans="6:10" ht="15.75" customHeight="1" x14ac:dyDescent="0.4">
      <c r="F187" s="1"/>
      <c r="I187" s="1"/>
      <c r="J187" s="1"/>
    </row>
    <row r="188" spans="6:10" ht="15.75" customHeight="1" x14ac:dyDescent="0.4">
      <c r="F188" s="1"/>
      <c r="I188" s="1"/>
      <c r="J188" s="1"/>
    </row>
    <row r="189" spans="6:10" ht="15.75" customHeight="1" x14ac:dyDescent="0.4">
      <c r="F189" s="1"/>
      <c r="I189" s="1"/>
      <c r="J189" s="1"/>
    </row>
    <row r="190" spans="6:10" ht="15.75" customHeight="1" x14ac:dyDescent="0.4">
      <c r="F190" s="1"/>
      <c r="I190" s="1"/>
      <c r="J190" s="1"/>
    </row>
    <row r="191" spans="6:10" ht="15.75" customHeight="1" x14ac:dyDescent="0.4">
      <c r="F191" s="1"/>
      <c r="I191" s="1"/>
      <c r="J191" s="1"/>
    </row>
    <row r="192" spans="6:10" ht="15.75" customHeight="1" x14ac:dyDescent="0.4">
      <c r="F192" s="1"/>
      <c r="I192" s="1"/>
      <c r="J192" s="1"/>
    </row>
    <row r="193" spans="6:10" ht="15.75" customHeight="1" x14ac:dyDescent="0.4">
      <c r="F193" s="1"/>
      <c r="I193" s="1"/>
      <c r="J193" s="1"/>
    </row>
    <row r="194" spans="6:10" ht="15.75" customHeight="1" x14ac:dyDescent="0.4">
      <c r="F194" s="1"/>
      <c r="I194" s="1"/>
      <c r="J194" s="1"/>
    </row>
    <row r="195" spans="6:10" ht="15.75" customHeight="1" x14ac:dyDescent="0.4">
      <c r="F195" s="1"/>
      <c r="I195" s="1"/>
      <c r="J195" s="1"/>
    </row>
    <row r="196" spans="6:10" ht="15.75" customHeight="1" x14ac:dyDescent="0.4">
      <c r="F196" s="1"/>
      <c r="I196" s="1"/>
      <c r="J196" s="1"/>
    </row>
    <row r="197" spans="6:10" ht="15.75" customHeight="1" x14ac:dyDescent="0.4">
      <c r="F197" s="1"/>
      <c r="I197" s="1"/>
      <c r="J197" s="1"/>
    </row>
    <row r="198" spans="6:10" ht="15.75" customHeight="1" x14ac:dyDescent="0.4">
      <c r="F198" s="1"/>
      <c r="I198" s="1"/>
      <c r="J198" s="1"/>
    </row>
    <row r="199" spans="6:10" ht="15.75" customHeight="1" x14ac:dyDescent="0.4">
      <c r="F199" s="1"/>
      <c r="I199" s="1"/>
      <c r="J199" s="1"/>
    </row>
    <row r="200" spans="6:10" ht="15.75" customHeight="1" x14ac:dyDescent="0.4">
      <c r="F200" s="1"/>
      <c r="I200" s="1"/>
      <c r="J200" s="1"/>
    </row>
    <row r="201" spans="6:10" ht="15.75" customHeight="1" x14ac:dyDescent="0.4">
      <c r="F201" s="1"/>
      <c r="I201" s="1"/>
      <c r="J201" s="1"/>
    </row>
    <row r="202" spans="6:10" ht="15.75" customHeight="1" x14ac:dyDescent="0.4">
      <c r="F202" s="1"/>
      <c r="I202" s="1"/>
      <c r="J202" s="1"/>
    </row>
    <row r="203" spans="6:10" ht="15.75" customHeight="1" x14ac:dyDescent="0.4">
      <c r="F203" s="1"/>
      <c r="I203" s="1"/>
      <c r="J203" s="1"/>
    </row>
    <row r="204" spans="6:10" ht="15.75" customHeight="1" x14ac:dyDescent="0.4">
      <c r="F204" s="1"/>
      <c r="I204" s="1"/>
      <c r="J204" s="1"/>
    </row>
    <row r="205" spans="6:10" ht="15.75" customHeight="1" x14ac:dyDescent="0.4">
      <c r="F205" s="1"/>
      <c r="I205" s="1"/>
      <c r="J205" s="1"/>
    </row>
    <row r="206" spans="6:10" ht="15.75" customHeight="1" x14ac:dyDescent="0.4">
      <c r="F206" s="1"/>
      <c r="I206" s="1"/>
      <c r="J206" s="1"/>
    </row>
    <row r="207" spans="6:10" ht="15.75" customHeight="1" x14ac:dyDescent="0.4">
      <c r="F207" s="1"/>
      <c r="I207" s="1"/>
      <c r="J207" s="1"/>
    </row>
    <row r="208" spans="6:10" ht="15.75" customHeight="1" x14ac:dyDescent="0.4">
      <c r="F208" s="1"/>
      <c r="I208" s="1"/>
      <c r="J208" s="1"/>
    </row>
    <row r="209" spans="6:10" ht="15.75" customHeight="1" x14ac:dyDescent="0.4">
      <c r="F209" s="1"/>
      <c r="I209" s="1"/>
      <c r="J209" s="1"/>
    </row>
    <row r="210" spans="6:10" ht="15.75" customHeight="1" x14ac:dyDescent="0.4">
      <c r="F210" s="1"/>
      <c r="I210" s="1"/>
      <c r="J210" s="1"/>
    </row>
    <row r="211" spans="6:10" ht="15.75" customHeight="1" x14ac:dyDescent="0.4">
      <c r="F211" s="1"/>
      <c r="I211" s="1"/>
      <c r="J211" s="1"/>
    </row>
    <row r="212" spans="6:10" ht="15.75" customHeight="1" x14ac:dyDescent="0.4">
      <c r="F212" s="1"/>
      <c r="I212" s="1"/>
      <c r="J212" s="1"/>
    </row>
    <row r="213" spans="6:10" ht="15.75" customHeight="1" x14ac:dyDescent="0.4">
      <c r="F213" s="1"/>
      <c r="I213" s="1"/>
      <c r="J213" s="1"/>
    </row>
    <row r="214" spans="6:10" ht="15.75" customHeight="1" x14ac:dyDescent="0.4">
      <c r="F214" s="1"/>
      <c r="I214" s="1"/>
      <c r="J214" s="1"/>
    </row>
    <row r="215" spans="6:10" ht="15.75" customHeight="1" x14ac:dyDescent="0.4">
      <c r="F215" s="1"/>
      <c r="I215" s="1"/>
      <c r="J215" s="1"/>
    </row>
    <row r="216" spans="6:10" ht="15.75" customHeight="1" x14ac:dyDescent="0.4">
      <c r="F216" s="1"/>
      <c r="I216" s="1"/>
      <c r="J216" s="1"/>
    </row>
    <row r="217" spans="6:10" ht="15.75" customHeight="1" x14ac:dyDescent="0.4">
      <c r="F217" s="1"/>
      <c r="I217" s="1"/>
      <c r="J217" s="1"/>
    </row>
    <row r="218" spans="6:10" ht="15.75" customHeight="1" x14ac:dyDescent="0.4">
      <c r="F218" s="1"/>
      <c r="I218" s="1"/>
      <c r="J218" s="1"/>
    </row>
    <row r="219" spans="6:10" ht="15.75" customHeight="1" x14ac:dyDescent="0.4">
      <c r="F219" s="1"/>
      <c r="I219" s="1"/>
      <c r="J219" s="1"/>
    </row>
    <row r="220" spans="6:10" ht="15.75" customHeight="1" x14ac:dyDescent="0.4">
      <c r="F220" s="1"/>
      <c r="I220" s="1"/>
      <c r="J220" s="1"/>
    </row>
    <row r="221" spans="6:10" ht="15.75" customHeight="1" x14ac:dyDescent="0.4">
      <c r="F221" s="1"/>
      <c r="I221" s="1"/>
      <c r="J221" s="1"/>
    </row>
    <row r="222" spans="6:10" ht="15.75" customHeight="1" x14ac:dyDescent="0.4">
      <c r="F222" s="1"/>
      <c r="I222" s="1"/>
      <c r="J222" s="1"/>
    </row>
    <row r="223" spans="6:10" ht="15.75" customHeight="1" x14ac:dyDescent="0.4">
      <c r="F223" s="1"/>
      <c r="I223" s="1"/>
      <c r="J223" s="1"/>
    </row>
    <row r="224" spans="6:10" ht="15.75" customHeight="1" x14ac:dyDescent="0.4">
      <c r="F224" s="1"/>
      <c r="I224" s="1"/>
      <c r="J224" s="1"/>
    </row>
    <row r="225" spans="6:10" ht="15.75" customHeight="1" x14ac:dyDescent="0.4">
      <c r="F225" s="1"/>
      <c r="I225" s="1"/>
      <c r="J225" s="1"/>
    </row>
    <row r="226" spans="6:10" ht="15.75" customHeight="1" x14ac:dyDescent="0.4">
      <c r="F226" s="1"/>
      <c r="I226" s="1"/>
      <c r="J226" s="1"/>
    </row>
    <row r="227" spans="6:10" ht="15.75" customHeight="1" x14ac:dyDescent="0.4">
      <c r="F227" s="1"/>
      <c r="I227" s="1"/>
      <c r="J227" s="1"/>
    </row>
    <row r="228" spans="6:10" ht="15.75" customHeight="1" x14ac:dyDescent="0.4">
      <c r="F228" s="1"/>
      <c r="I228" s="1"/>
      <c r="J228" s="1"/>
    </row>
    <row r="229" spans="6:10" ht="15.75" customHeight="1" x14ac:dyDescent="0.4">
      <c r="F229" s="1"/>
      <c r="I229" s="1"/>
      <c r="J229" s="1"/>
    </row>
    <row r="230" spans="6:10" ht="15.75" customHeight="1" x14ac:dyDescent="0.4">
      <c r="F230" s="1"/>
      <c r="I230" s="1"/>
      <c r="J230" s="1"/>
    </row>
    <row r="231" spans="6:10" ht="15.75" customHeight="1" x14ac:dyDescent="0.4">
      <c r="F231" s="1"/>
      <c r="I231" s="1"/>
      <c r="J231" s="1"/>
    </row>
    <row r="232" spans="6:10" ht="15.75" customHeight="1" x14ac:dyDescent="0.4">
      <c r="F232" s="1"/>
      <c r="I232" s="1"/>
      <c r="J232" s="1"/>
    </row>
    <row r="233" spans="6:10" ht="15.75" customHeight="1" x14ac:dyDescent="0.4">
      <c r="F233" s="1"/>
      <c r="I233" s="1"/>
      <c r="J233" s="1"/>
    </row>
    <row r="234" spans="6:10" ht="15.75" customHeight="1" x14ac:dyDescent="0.4">
      <c r="F234" s="1"/>
      <c r="I234" s="1"/>
      <c r="J234" s="1"/>
    </row>
    <row r="235" spans="6:10" ht="15.75" customHeight="1" x14ac:dyDescent="0.4">
      <c r="F235" s="1"/>
      <c r="I235" s="1"/>
      <c r="J235" s="1"/>
    </row>
    <row r="236" spans="6:10" ht="15.75" customHeight="1" x14ac:dyDescent="0.4">
      <c r="F236" s="1"/>
      <c r="I236" s="1"/>
      <c r="J236" s="1"/>
    </row>
    <row r="237" spans="6:10" ht="15.75" customHeight="1" x14ac:dyDescent="0.4">
      <c r="F237" s="1"/>
      <c r="I237" s="1"/>
      <c r="J237" s="1"/>
    </row>
    <row r="238" spans="6:10" ht="15.75" customHeight="1" x14ac:dyDescent="0.4">
      <c r="F238" s="1"/>
      <c r="I238" s="1"/>
      <c r="J238" s="1"/>
    </row>
    <row r="239" spans="6:10" ht="15.75" customHeight="1" x14ac:dyDescent="0.4">
      <c r="F239" s="1"/>
      <c r="I239" s="1"/>
      <c r="J239" s="1"/>
    </row>
    <row r="240" spans="6:10" ht="15.75" customHeight="1" x14ac:dyDescent="0.4">
      <c r="F240" s="1"/>
      <c r="I240" s="1"/>
      <c r="J240" s="1"/>
    </row>
    <row r="241" spans="6:10" ht="15.75" customHeight="1" x14ac:dyDescent="0.4">
      <c r="F241" s="1"/>
      <c r="I241" s="1"/>
      <c r="J241" s="1"/>
    </row>
    <row r="242" spans="6:10" ht="15.75" customHeight="1" x14ac:dyDescent="0.4">
      <c r="F242" s="1"/>
      <c r="I242" s="1"/>
      <c r="J242" s="1"/>
    </row>
    <row r="243" spans="6:10" ht="15.75" customHeight="1" x14ac:dyDescent="0.4">
      <c r="F243" s="1"/>
      <c r="I243" s="1"/>
      <c r="J243" s="1"/>
    </row>
    <row r="244" spans="6:10" ht="15.75" customHeight="1" x14ac:dyDescent="0.4">
      <c r="F244" s="1"/>
      <c r="I244" s="1"/>
      <c r="J244" s="1"/>
    </row>
    <row r="245" spans="6:10" ht="15.75" customHeight="1" x14ac:dyDescent="0.4">
      <c r="F245" s="1"/>
      <c r="I245" s="1"/>
      <c r="J245" s="1"/>
    </row>
    <row r="246" spans="6:10" ht="15.75" customHeight="1" x14ac:dyDescent="0.4">
      <c r="F246" s="1"/>
      <c r="I246" s="1"/>
      <c r="J246" s="1"/>
    </row>
    <row r="247" spans="6:10" ht="15.75" customHeight="1" x14ac:dyDescent="0.4">
      <c r="F247" s="1"/>
      <c r="I247" s="1"/>
      <c r="J247" s="1"/>
    </row>
    <row r="248" spans="6:10" ht="15.75" customHeight="1" x14ac:dyDescent="0.4">
      <c r="F248" s="1"/>
      <c r="I248" s="1"/>
      <c r="J248" s="1"/>
    </row>
    <row r="249" spans="6:10" ht="15.75" customHeight="1" x14ac:dyDescent="0.4">
      <c r="F249" s="1"/>
      <c r="I249" s="1"/>
      <c r="J249" s="1"/>
    </row>
    <row r="250" spans="6:10" ht="15.75" customHeight="1" x14ac:dyDescent="0.4">
      <c r="F250" s="1"/>
      <c r="I250" s="1"/>
      <c r="J250" s="1"/>
    </row>
    <row r="251" spans="6:10" ht="15.75" customHeight="1" x14ac:dyDescent="0.4">
      <c r="F251" s="1"/>
      <c r="I251" s="1"/>
      <c r="J251" s="1"/>
    </row>
    <row r="252" spans="6:10" ht="15.75" customHeight="1" x14ac:dyDescent="0.4">
      <c r="F252" s="1"/>
      <c r="I252" s="1"/>
      <c r="J252" s="1"/>
    </row>
    <row r="253" spans="6:10" ht="15.75" customHeight="1" x14ac:dyDescent="0.4">
      <c r="F253" s="1"/>
      <c r="I253" s="1"/>
      <c r="J253" s="1"/>
    </row>
    <row r="254" spans="6:10" ht="15.75" customHeight="1" x14ac:dyDescent="0.4">
      <c r="F254" s="1"/>
      <c r="I254" s="1"/>
      <c r="J254" s="1"/>
    </row>
    <row r="255" spans="6:10" ht="15.75" customHeight="1" x14ac:dyDescent="0.4">
      <c r="F255" s="1"/>
      <c r="I255" s="1"/>
      <c r="J255" s="1"/>
    </row>
    <row r="256" spans="6:10" ht="15.75" customHeight="1" x14ac:dyDescent="0.4">
      <c r="F256" s="1"/>
      <c r="I256" s="1"/>
      <c r="J256" s="1"/>
    </row>
    <row r="257" spans="6:10" ht="15.75" customHeight="1" x14ac:dyDescent="0.4">
      <c r="F257" s="1"/>
      <c r="I257" s="1"/>
      <c r="J257" s="1"/>
    </row>
    <row r="258" spans="6:10" ht="15.75" customHeight="1" x14ac:dyDescent="0.4"/>
    <row r="259" spans="6:10" ht="15.75" customHeight="1" x14ac:dyDescent="0.4"/>
    <row r="260" spans="6:10" ht="15.75" customHeight="1" x14ac:dyDescent="0.4"/>
    <row r="261" spans="6:10" ht="15.75" customHeight="1" x14ac:dyDescent="0.4"/>
    <row r="262" spans="6:10" ht="15.75" customHeight="1" x14ac:dyDescent="0.4"/>
    <row r="263" spans="6:10" ht="15.75" customHeight="1" x14ac:dyDescent="0.4"/>
    <row r="264" spans="6:10" ht="15.75" customHeight="1" x14ac:dyDescent="0.4"/>
    <row r="265" spans="6:10" ht="15.75" customHeight="1" x14ac:dyDescent="0.4"/>
    <row r="266" spans="6:10" ht="15.75" customHeight="1" x14ac:dyDescent="0.4"/>
    <row r="267" spans="6:10" ht="15.75" customHeight="1" x14ac:dyDescent="0.4"/>
    <row r="268" spans="6:10" ht="15.75" customHeight="1" x14ac:dyDescent="0.4"/>
    <row r="269" spans="6:10" ht="15.75" customHeight="1" x14ac:dyDescent="0.4"/>
    <row r="270" spans="6:10" ht="15.75" customHeight="1" x14ac:dyDescent="0.4"/>
    <row r="271" spans="6:10" ht="15.75" customHeight="1" x14ac:dyDescent="0.4"/>
    <row r="272" spans="6:10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</sheetData>
  <mergeCells count="63">
    <mergeCell ref="H47:H49"/>
    <mergeCell ref="B2:J2"/>
    <mergeCell ref="B3:C6"/>
    <mergeCell ref="G3:H6"/>
    <mergeCell ref="I3:J6"/>
    <mergeCell ref="D7:E7"/>
    <mergeCell ref="B8:B9"/>
    <mergeCell ref="D8:E8"/>
    <mergeCell ref="D15:E15"/>
    <mergeCell ref="B16:G16"/>
    <mergeCell ref="D14:E14"/>
    <mergeCell ref="D17:E17"/>
    <mergeCell ref="D18:E18"/>
    <mergeCell ref="D19:E19"/>
    <mergeCell ref="D20:E20"/>
    <mergeCell ref="D21:E21"/>
    <mergeCell ref="B46:G46"/>
    <mergeCell ref="B47:B49"/>
    <mergeCell ref="D47:E47"/>
    <mergeCell ref="F47:F49"/>
    <mergeCell ref="G47:G49"/>
    <mergeCell ref="B53:G53"/>
    <mergeCell ref="B54:G54"/>
    <mergeCell ref="B55:G55"/>
    <mergeCell ref="B56:B57"/>
    <mergeCell ref="C56:C57"/>
    <mergeCell ref="D56:E56"/>
    <mergeCell ref="D57:E57"/>
    <mergeCell ref="D48:E48"/>
    <mergeCell ref="D49:E49"/>
    <mergeCell ref="D51:E51"/>
    <mergeCell ref="D52:E52"/>
    <mergeCell ref="B50:G50"/>
    <mergeCell ref="D43:E43"/>
    <mergeCell ref="D44:E44"/>
    <mergeCell ref="D35:E35"/>
    <mergeCell ref="B36:G36"/>
    <mergeCell ref="B37:B40"/>
    <mergeCell ref="D37:E37"/>
    <mergeCell ref="C38:C40"/>
    <mergeCell ref="D38:D40"/>
    <mergeCell ref="B42:B45"/>
    <mergeCell ref="D45:E45"/>
    <mergeCell ref="B29:B35"/>
    <mergeCell ref="D29:E29"/>
    <mergeCell ref="D30:E30"/>
    <mergeCell ref="B41:G41"/>
    <mergeCell ref="D42:E42"/>
    <mergeCell ref="D31:E31"/>
    <mergeCell ref="D32:E32"/>
    <mergeCell ref="D33:E33"/>
    <mergeCell ref="D34:E34"/>
    <mergeCell ref="D22:E22"/>
    <mergeCell ref="B17:B27"/>
    <mergeCell ref="C23:C27"/>
    <mergeCell ref="D23:D27"/>
    <mergeCell ref="B28:G28"/>
    <mergeCell ref="D9:E9"/>
    <mergeCell ref="B10:F10"/>
    <mergeCell ref="B11:B15"/>
    <mergeCell ref="D11:E11"/>
    <mergeCell ref="D12:E12"/>
    <mergeCell ref="D13: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 suprafete propuse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Mihaela Serban</cp:lastModifiedBy>
  <dcterms:modified xsi:type="dcterms:W3CDTF">2022-10-17T19:58:11Z</dcterms:modified>
</cp:coreProperties>
</file>